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<sst xmlns="http://schemas.openxmlformats.org/spreadsheetml/2006/main" count="172" uniqueCount="141">
  <si>
    <t>附件</t>
  </si>
  <si>
    <t>2019年下半年遂宁市安居区部分事业单位公开考试招聘工作人员考试总成绩
及进入体检人员名单</t>
  </si>
  <si>
    <t>岗位代码</t>
  </si>
  <si>
    <t>招聘单位</t>
  </si>
  <si>
    <t>招聘专业</t>
  </si>
  <si>
    <t>招聘人数</t>
  </si>
  <si>
    <t>准考证号</t>
  </si>
  <si>
    <t>姓名</t>
  </si>
  <si>
    <t>笔试总成绩</t>
  </si>
  <si>
    <t>笔试折合成绩</t>
  </si>
  <si>
    <t>面试成绩</t>
  </si>
  <si>
    <t>面试折合成绩</t>
  </si>
  <si>
    <t>折合后总成绩</t>
  </si>
  <si>
    <t>岗位排名</t>
  </si>
  <si>
    <t>是否进入体检</t>
  </si>
  <si>
    <t>遂宁市安居区委党史研究室</t>
  </si>
  <si>
    <t>法学类</t>
  </si>
  <si>
    <t>2623001011130</t>
  </si>
  <si>
    <t>张兴花</t>
  </si>
  <si>
    <t>是</t>
  </si>
  <si>
    <t>2623001011201</t>
  </si>
  <si>
    <t>何佳莲</t>
  </si>
  <si>
    <t>计算机类</t>
  </si>
  <si>
    <t>2623002011207</t>
  </si>
  <si>
    <t>李涛</t>
  </si>
  <si>
    <t>2623002011206</t>
  </si>
  <si>
    <t>王韬铭</t>
  </si>
  <si>
    <t>缺考</t>
  </si>
  <si>
    <t>2623002011208</t>
  </si>
  <si>
    <t>王建富</t>
  </si>
  <si>
    <t>遂宁市安居区财政投资评审中心</t>
  </si>
  <si>
    <t>经济学类</t>
  </si>
  <si>
    <t>2623003011217</t>
  </si>
  <si>
    <t>甄梓伶</t>
  </si>
  <si>
    <t>2623003011222</t>
  </si>
  <si>
    <t>袁玥</t>
  </si>
  <si>
    <t>2623003011211</t>
  </si>
  <si>
    <t>孟剑</t>
  </si>
  <si>
    <t>2623003011212</t>
  </si>
  <si>
    <t>唐建</t>
  </si>
  <si>
    <t>2623003011218</t>
  </si>
  <si>
    <t>李俊霞</t>
  </si>
  <si>
    <t>2623003011214</t>
  </si>
  <si>
    <t>谢婷</t>
  </si>
  <si>
    <t>2623003011216</t>
  </si>
  <si>
    <t>石灵玲</t>
  </si>
  <si>
    <t>遂宁市安居区凤凰街道办事处社区事务和便民服务中心</t>
  </si>
  <si>
    <t>会计学、财务管理专业</t>
  </si>
  <si>
    <t>2623004011224</t>
  </si>
  <si>
    <t>周泳伶</t>
  </si>
  <si>
    <t>2623004011227</t>
  </si>
  <si>
    <t>曾诗</t>
  </si>
  <si>
    <t>2623004011302</t>
  </si>
  <si>
    <t>赵琴</t>
  </si>
  <si>
    <t>2623004011230</t>
  </si>
  <si>
    <t>陈巧</t>
  </si>
  <si>
    <t>遂宁市公共资源交易中心安居区分中心</t>
  </si>
  <si>
    <t>2623006011305</t>
  </si>
  <si>
    <t>汤青青</t>
  </si>
  <si>
    <t>2623006011310</t>
  </si>
  <si>
    <t>卢燚</t>
  </si>
  <si>
    <t>2623006011308</t>
  </si>
  <si>
    <t>毛玉梅</t>
  </si>
  <si>
    <t>中国语言文学类</t>
  </si>
  <si>
    <t>2623007011316</t>
  </si>
  <si>
    <t>姚婷婷</t>
  </si>
  <si>
    <t>2623007011313</t>
  </si>
  <si>
    <t>王文召</t>
  </si>
  <si>
    <t>2623007011315</t>
  </si>
  <si>
    <t>梁勤森</t>
  </si>
  <si>
    <t>2623008011403</t>
  </si>
  <si>
    <t>邱月</t>
  </si>
  <si>
    <t>2623008011404</t>
  </si>
  <si>
    <t>刘惠莹</t>
  </si>
  <si>
    <t>2623008011319</t>
  </si>
  <si>
    <t>旷文</t>
  </si>
  <si>
    <t>2623008011402</t>
  </si>
  <si>
    <t>罗志</t>
  </si>
  <si>
    <t>2623008011417</t>
  </si>
  <si>
    <t>易洋兵</t>
  </si>
  <si>
    <t>2623008011419</t>
  </si>
  <si>
    <t>何雯</t>
  </si>
  <si>
    <t>2623009011426</t>
  </si>
  <si>
    <t>刘庆</t>
  </si>
  <si>
    <t>2623009011502</t>
  </si>
  <si>
    <t>谭宇</t>
  </si>
  <si>
    <t>2623009011429</t>
  </si>
  <si>
    <t>聂智玲</t>
  </si>
  <si>
    <t>2623009011506</t>
  </si>
  <si>
    <t>汪怡</t>
  </si>
  <si>
    <t>2623009011509</t>
  </si>
  <si>
    <t>吕程</t>
  </si>
  <si>
    <t>2623009011504</t>
  </si>
  <si>
    <t>谭堤文</t>
  </si>
  <si>
    <t>遂宁市安居区规划编制研究和信息服务中心</t>
  </si>
  <si>
    <t>建筑类</t>
  </si>
  <si>
    <t>2623010011513</t>
  </si>
  <si>
    <t>李月琴</t>
  </si>
  <si>
    <t>2623010011512</t>
  </si>
  <si>
    <t>石蕾</t>
  </si>
  <si>
    <t>2623010011517</t>
  </si>
  <si>
    <t>李星逾</t>
  </si>
  <si>
    <t>遂宁市安居区政府投资审计中心</t>
  </si>
  <si>
    <t>会计学、审计学专业</t>
  </si>
  <si>
    <t>2623011011711</t>
  </si>
  <si>
    <t>李颖</t>
  </si>
  <si>
    <t>2623011011602</t>
  </si>
  <si>
    <t>王琴</t>
  </si>
  <si>
    <t>2623011011618</t>
  </si>
  <si>
    <t>王丹</t>
  </si>
  <si>
    <t>2623011011704</t>
  </si>
  <si>
    <t>方文浩</t>
  </si>
  <si>
    <t>2623011011611</t>
  </si>
  <si>
    <t>莫焦</t>
  </si>
  <si>
    <t>2623011011710</t>
  </si>
  <si>
    <t>贾晓卫</t>
  </si>
  <si>
    <t>2623011011703</t>
  </si>
  <si>
    <t>钟雪</t>
  </si>
  <si>
    <t>遂宁市安居区投资咨询服务中心</t>
  </si>
  <si>
    <t>2623013011726</t>
  </si>
  <si>
    <t>张丽</t>
  </si>
  <si>
    <t>2623013011730</t>
  </si>
  <si>
    <t>卢中涛</t>
  </si>
  <si>
    <t>2623013011729</t>
  </si>
  <si>
    <t>何涛</t>
  </si>
  <si>
    <t>遂宁市安居区项目管理办公室</t>
  </si>
  <si>
    <t>环境工程专业</t>
  </si>
  <si>
    <t>2623014011801</t>
  </si>
  <si>
    <t>卢家艺</t>
  </si>
  <si>
    <t>2623014011816</t>
  </si>
  <si>
    <t>骆辰玥</t>
  </si>
  <si>
    <t>2623014011810</t>
  </si>
  <si>
    <t>冯冬兰</t>
  </si>
  <si>
    <t>遂宁市安居公证处</t>
  </si>
  <si>
    <t>不限</t>
  </si>
  <si>
    <t>2623016011822</t>
  </si>
  <si>
    <t>周祖学</t>
  </si>
  <si>
    <t>2623016011821</t>
  </si>
  <si>
    <t>王亮</t>
  </si>
  <si>
    <t>2623016011818</t>
  </si>
  <si>
    <t>王东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</si>
</sst>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0"/>
      <name val="宋体"/>
      <family val="0"/>
    </font>
    <font>
      <b/>
      <sz val="12"/>
      <name val="宋体"/>
      <family val="0"/>
    </font>
    <font>
      <sz val="16"/>
      <name val="方正小标宋简体"/>
      <family val="4"/>
    </font>
    <font>
      <b/>
      <sz val="11"/>
      <name val="宋体"/>
      <family val="0"/>
    </font>
    <font>
      <b/>
      <sz val="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44">
    <xf numFmtId="0" fontId="0" fillId="0" borderId="0" xfId="0" applyFont="1"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0" xfId="0" applyFont="1" applyFill="1" applyAlignment="1">
      <alignment horizontal="left" vertical="center"/>
    </xf>
    <xf numFmtId="176" fontId="3" fillId="0" borderId="0" xfId="0" applyNumberFormat="1"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176" fontId="4" fillId="0" borderId="0" xfId="0" applyNumberFormat="1" applyFont="1" applyFill="1" applyAlignment="1">
      <alignment horizontal="center" vertical="center"/>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xf>
    <xf numFmtId="0" fontId="2" fillId="0" borderId="10" xfId="0" applyNumberFormat="1" applyFont="1" applyFill="1" applyBorder="1" applyAlignment="1">
      <alignment horizontal="center"/>
    </xf>
    <xf numFmtId="176" fontId="2" fillId="0" borderId="10" xfId="0" applyNumberFormat="1" applyFont="1" applyFill="1" applyBorder="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vertical="center" wrapText="1"/>
    </xf>
    <xf numFmtId="0" fontId="2" fillId="0" borderId="10" xfId="0" applyNumberFormat="1" applyFont="1" applyFill="1" applyBorder="1" applyAlignment="1">
      <alignment horizontal="center"/>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1"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3" xfId="0" applyFont="1" applyFill="1" applyBorder="1" applyAlignment="1">
      <alignment vertical="center"/>
    </xf>
    <xf numFmtId="0" fontId="2" fillId="0" borderId="10" xfId="0" applyFont="1" applyFill="1" applyBorder="1" applyAlignment="1">
      <alignment horizontal="center"/>
    </xf>
    <xf numFmtId="0" fontId="6" fillId="0" borderId="10" xfId="0" applyFont="1" applyFill="1" applyBorder="1" applyAlignment="1">
      <alignment horizontal="center" vertical="center"/>
    </xf>
    <xf numFmtId="0" fontId="2" fillId="0" borderId="10" xfId="0" applyFont="1" applyFill="1" applyBorder="1" applyAlignment="1">
      <alignment horizontal="center"/>
    </xf>
    <xf numFmtId="0" fontId="6"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6"/>
  <sheetViews>
    <sheetView tabSelected="1" zoomScale="85" zoomScaleNormal="85" workbookViewId="0" topLeftCell="A1">
      <selection activeCell="O7" sqref="O7"/>
    </sheetView>
  </sheetViews>
  <sheetFormatPr defaultColWidth="8.8515625" defaultRowHeight="15"/>
  <cols>
    <col min="1" max="1" width="9.00390625" style="3" bestFit="1" customWidth="1"/>
    <col min="2" max="2" width="14.140625" style="1" customWidth="1"/>
    <col min="3" max="3" width="9.00390625" style="1" bestFit="1" customWidth="1"/>
    <col min="4" max="4" width="6.57421875" style="1" customWidth="1"/>
    <col min="5" max="5" width="15.28125" style="4" customWidth="1"/>
    <col min="6" max="6" width="7.421875" style="4" customWidth="1"/>
    <col min="7" max="7" width="7.7109375" style="4" customWidth="1"/>
    <col min="8" max="8" width="9.421875" style="5" customWidth="1"/>
    <col min="9" max="9" width="9.140625" style="4" customWidth="1"/>
    <col min="10" max="10" width="8.28125" style="4" customWidth="1"/>
    <col min="11" max="11" width="8.140625" style="4" customWidth="1"/>
    <col min="12" max="12" width="5.8515625" style="4" customWidth="1"/>
    <col min="13" max="13" width="8.421875" style="6" customWidth="1"/>
    <col min="14" max="15" width="9.00390625" style="1" bestFit="1" customWidth="1"/>
    <col min="16" max="16" width="28.00390625" style="1" customWidth="1"/>
    <col min="17" max="254" width="9.00390625" style="1" bestFit="1" customWidth="1"/>
    <col min="255" max="16384" width="8.8515625" style="1" customWidth="1"/>
  </cols>
  <sheetData>
    <row r="1" spans="1:13" ht="15">
      <c r="A1" s="7" t="s">
        <v>0</v>
      </c>
      <c r="B1" s="7"/>
      <c r="C1" s="7"/>
      <c r="D1" s="7"/>
      <c r="E1" s="7"/>
      <c r="F1" s="7"/>
      <c r="G1" s="7"/>
      <c r="H1" s="8"/>
      <c r="I1" s="7"/>
      <c r="J1" s="7"/>
      <c r="K1" s="7"/>
      <c r="L1" s="7"/>
      <c r="M1" s="7"/>
    </row>
    <row r="2" spans="1:13" ht="42" customHeight="1">
      <c r="A2" s="9" t="s">
        <v>1</v>
      </c>
      <c r="B2" s="10"/>
      <c r="C2" s="10"/>
      <c r="D2" s="10"/>
      <c r="E2" s="10"/>
      <c r="F2" s="10"/>
      <c r="G2" s="10"/>
      <c r="H2" s="11"/>
      <c r="I2" s="10"/>
      <c r="J2" s="10"/>
      <c r="K2" s="10"/>
      <c r="L2" s="10"/>
      <c r="M2" s="10"/>
    </row>
    <row r="3" spans="1:13" ht="34.5" customHeight="1">
      <c r="A3" s="12" t="s">
        <v>2</v>
      </c>
      <c r="B3" s="13" t="s">
        <v>3</v>
      </c>
      <c r="C3" s="13" t="s">
        <v>4</v>
      </c>
      <c r="D3" s="13" t="s">
        <v>5</v>
      </c>
      <c r="E3" s="13" t="s">
        <v>6</v>
      </c>
      <c r="F3" s="13" t="s">
        <v>7</v>
      </c>
      <c r="G3" s="13" t="s">
        <v>8</v>
      </c>
      <c r="H3" s="14" t="s">
        <v>9</v>
      </c>
      <c r="I3" s="13" t="s">
        <v>10</v>
      </c>
      <c r="J3" s="13" t="s">
        <v>11</v>
      </c>
      <c r="K3" s="13" t="s">
        <v>12</v>
      </c>
      <c r="L3" s="13" t="s">
        <v>13</v>
      </c>
      <c r="M3" s="13" t="s">
        <v>14</v>
      </c>
    </row>
    <row r="4" spans="1:13" ht="15" customHeight="1">
      <c r="A4" s="15">
        <v>623001</v>
      </c>
      <c r="B4" s="16" t="s">
        <v>15</v>
      </c>
      <c r="C4" s="16" t="s">
        <v>16</v>
      </c>
      <c r="D4" s="17">
        <v>1</v>
      </c>
      <c r="E4" s="18" t="s">
        <v>17</v>
      </c>
      <c r="F4" s="18" t="s">
        <v>18</v>
      </c>
      <c r="G4" s="19">
        <v>65</v>
      </c>
      <c r="H4" s="20">
        <f aca="true" t="shared" si="0" ref="H4:H7">G4*0.6</f>
        <v>39</v>
      </c>
      <c r="I4" s="19">
        <v>70.4</v>
      </c>
      <c r="J4" s="19">
        <f aca="true" t="shared" si="1" ref="J4:J6">I4*0.4</f>
        <v>28.160000000000004</v>
      </c>
      <c r="K4" s="19">
        <f aca="true" t="shared" si="2" ref="K4:K7">H4+J4</f>
        <v>67.16</v>
      </c>
      <c r="L4" s="40">
        <v>1</v>
      </c>
      <c r="M4" s="41" t="s">
        <v>19</v>
      </c>
    </row>
    <row r="5" spans="1:13" ht="15" customHeight="1">
      <c r="A5" s="15">
        <v>623001</v>
      </c>
      <c r="B5" s="16"/>
      <c r="C5" s="16"/>
      <c r="D5" s="17"/>
      <c r="E5" s="18" t="s">
        <v>20</v>
      </c>
      <c r="F5" s="18" t="s">
        <v>21</v>
      </c>
      <c r="G5" s="19">
        <v>56</v>
      </c>
      <c r="H5" s="20">
        <f t="shared" si="0"/>
        <v>33.6</v>
      </c>
      <c r="I5" s="19">
        <v>60.4</v>
      </c>
      <c r="J5" s="19">
        <f t="shared" si="1"/>
        <v>24.16</v>
      </c>
      <c r="K5" s="19">
        <f t="shared" si="2"/>
        <v>57.760000000000005</v>
      </c>
      <c r="L5" s="40">
        <v>2</v>
      </c>
      <c r="M5" s="41"/>
    </row>
    <row r="6" spans="1:13" s="1" customFormat="1" ht="15" customHeight="1">
      <c r="A6" s="15">
        <v>623002</v>
      </c>
      <c r="B6" s="21" t="s">
        <v>15</v>
      </c>
      <c r="C6" s="17" t="s">
        <v>22</v>
      </c>
      <c r="D6" s="17">
        <v>1</v>
      </c>
      <c r="E6" s="18" t="s">
        <v>23</v>
      </c>
      <c r="F6" s="18" t="s">
        <v>24</v>
      </c>
      <c r="G6" s="19">
        <v>66</v>
      </c>
      <c r="H6" s="20">
        <f t="shared" si="0"/>
        <v>39.6</v>
      </c>
      <c r="I6" s="19">
        <v>70.2</v>
      </c>
      <c r="J6" s="19">
        <f t="shared" si="1"/>
        <v>28.080000000000002</v>
      </c>
      <c r="K6" s="19">
        <f t="shared" si="2"/>
        <v>67.68</v>
      </c>
      <c r="L6" s="40">
        <v>1</v>
      </c>
      <c r="M6" s="41" t="s">
        <v>19</v>
      </c>
    </row>
    <row r="7" spans="1:13" ht="15" customHeight="1">
      <c r="A7" s="15">
        <v>623002</v>
      </c>
      <c r="B7" s="21"/>
      <c r="C7" s="17"/>
      <c r="D7" s="17"/>
      <c r="E7" s="18" t="s">
        <v>25</v>
      </c>
      <c r="F7" s="18" t="s">
        <v>26</v>
      </c>
      <c r="G7" s="19">
        <v>67</v>
      </c>
      <c r="H7" s="20">
        <f t="shared" si="0"/>
        <v>40.199999999999996</v>
      </c>
      <c r="I7" s="19" t="s">
        <v>27</v>
      </c>
      <c r="J7" s="19">
        <v>0</v>
      </c>
      <c r="K7" s="19">
        <f t="shared" si="2"/>
        <v>40.199999999999996</v>
      </c>
      <c r="L7" s="40">
        <v>2</v>
      </c>
      <c r="M7" s="41"/>
    </row>
    <row r="8" spans="1:13" ht="15" customHeight="1">
      <c r="A8" s="15">
        <v>623002</v>
      </c>
      <c r="B8" s="21"/>
      <c r="C8" s="17"/>
      <c r="D8" s="17"/>
      <c r="E8" s="18" t="s">
        <v>28</v>
      </c>
      <c r="F8" s="18" t="s">
        <v>29</v>
      </c>
      <c r="G8" s="19">
        <v>63</v>
      </c>
      <c r="H8" s="20">
        <f aca="true" t="shared" si="3" ref="H8:H37">G8*0.6</f>
        <v>37.8</v>
      </c>
      <c r="I8" s="19" t="s">
        <v>27</v>
      </c>
      <c r="J8" s="19">
        <v>0</v>
      </c>
      <c r="K8" s="19">
        <f aca="true" t="shared" si="4" ref="K8:K37">H8+J8</f>
        <v>37.8</v>
      </c>
      <c r="L8" s="40">
        <v>3</v>
      </c>
      <c r="M8" s="41"/>
    </row>
    <row r="9" spans="1:13" ht="15" customHeight="1">
      <c r="A9" s="15">
        <v>623003</v>
      </c>
      <c r="B9" s="22" t="s">
        <v>30</v>
      </c>
      <c r="C9" s="23" t="s">
        <v>31</v>
      </c>
      <c r="D9" s="23">
        <v>2</v>
      </c>
      <c r="E9" s="18" t="s">
        <v>32</v>
      </c>
      <c r="F9" s="18" t="s">
        <v>33</v>
      </c>
      <c r="G9" s="19">
        <v>61</v>
      </c>
      <c r="H9" s="20">
        <f t="shared" si="3"/>
        <v>36.6</v>
      </c>
      <c r="I9" s="19">
        <v>88.4</v>
      </c>
      <c r="J9" s="19">
        <f aca="true" t="shared" si="5" ref="J9:J14">I9*0.4</f>
        <v>35.36000000000001</v>
      </c>
      <c r="K9" s="19">
        <f t="shared" si="4"/>
        <v>71.96000000000001</v>
      </c>
      <c r="L9" s="40">
        <v>1</v>
      </c>
      <c r="M9" s="41" t="s">
        <v>19</v>
      </c>
    </row>
    <row r="10" spans="1:13" ht="15" customHeight="1">
      <c r="A10" s="15">
        <v>623003</v>
      </c>
      <c r="B10" s="24"/>
      <c r="C10" s="25"/>
      <c r="D10" s="25"/>
      <c r="E10" s="18" t="s">
        <v>34</v>
      </c>
      <c r="F10" s="18" t="s">
        <v>35</v>
      </c>
      <c r="G10" s="19">
        <v>65</v>
      </c>
      <c r="H10" s="20">
        <f t="shared" si="3"/>
        <v>39</v>
      </c>
      <c r="I10" s="19">
        <v>81</v>
      </c>
      <c r="J10" s="19">
        <f t="shared" si="5"/>
        <v>32.4</v>
      </c>
      <c r="K10" s="19">
        <f t="shared" si="4"/>
        <v>71.4</v>
      </c>
      <c r="L10" s="40">
        <v>2</v>
      </c>
      <c r="M10" s="41" t="s">
        <v>19</v>
      </c>
    </row>
    <row r="11" spans="1:13" ht="15" customHeight="1">
      <c r="A11" s="15">
        <v>623003</v>
      </c>
      <c r="B11" s="24"/>
      <c r="C11" s="25"/>
      <c r="D11" s="25"/>
      <c r="E11" s="18" t="s">
        <v>36</v>
      </c>
      <c r="F11" s="18" t="s">
        <v>37</v>
      </c>
      <c r="G11" s="19">
        <v>64</v>
      </c>
      <c r="H11" s="20">
        <f t="shared" si="3"/>
        <v>38.4</v>
      </c>
      <c r="I11" s="19">
        <v>75.4</v>
      </c>
      <c r="J11" s="19">
        <f t="shared" si="5"/>
        <v>30.160000000000004</v>
      </c>
      <c r="K11" s="19">
        <f t="shared" si="4"/>
        <v>68.56</v>
      </c>
      <c r="L11" s="40">
        <v>3</v>
      </c>
      <c r="M11" s="41"/>
    </row>
    <row r="12" spans="1:13" ht="15" customHeight="1">
      <c r="A12" s="15">
        <v>623003</v>
      </c>
      <c r="B12" s="24"/>
      <c r="C12" s="25"/>
      <c r="D12" s="25"/>
      <c r="E12" s="18" t="s">
        <v>38</v>
      </c>
      <c r="F12" s="18" t="s">
        <v>39</v>
      </c>
      <c r="G12" s="19">
        <v>58</v>
      </c>
      <c r="H12" s="20">
        <f t="shared" si="3"/>
        <v>34.8</v>
      </c>
      <c r="I12" s="19">
        <v>81.4</v>
      </c>
      <c r="J12" s="19">
        <f t="shared" si="5"/>
        <v>32.56</v>
      </c>
      <c r="K12" s="19">
        <f t="shared" si="4"/>
        <v>67.36</v>
      </c>
      <c r="L12" s="40">
        <v>4</v>
      </c>
      <c r="M12" s="41"/>
    </row>
    <row r="13" spans="1:13" ht="15" customHeight="1">
      <c r="A13" s="15">
        <v>623003</v>
      </c>
      <c r="B13" s="24"/>
      <c r="C13" s="25"/>
      <c r="D13" s="25"/>
      <c r="E13" s="18" t="s">
        <v>40</v>
      </c>
      <c r="F13" s="18" t="s">
        <v>41</v>
      </c>
      <c r="G13" s="19">
        <v>60</v>
      </c>
      <c r="H13" s="20">
        <f t="shared" si="3"/>
        <v>36</v>
      </c>
      <c r="I13" s="19">
        <v>76.8</v>
      </c>
      <c r="J13" s="19">
        <f t="shared" si="5"/>
        <v>30.72</v>
      </c>
      <c r="K13" s="19">
        <f t="shared" si="4"/>
        <v>66.72</v>
      </c>
      <c r="L13" s="40">
        <v>5</v>
      </c>
      <c r="M13" s="41"/>
    </row>
    <row r="14" spans="1:13" ht="15" customHeight="1">
      <c r="A14" s="15">
        <v>623003</v>
      </c>
      <c r="B14" s="24"/>
      <c r="C14" s="25"/>
      <c r="D14" s="25"/>
      <c r="E14" s="18" t="s">
        <v>42</v>
      </c>
      <c r="F14" s="18" t="s">
        <v>43</v>
      </c>
      <c r="G14" s="19">
        <v>61</v>
      </c>
      <c r="H14" s="20">
        <f t="shared" si="3"/>
        <v>36.6</v>
      </c>
      <c r="I14" s="19">
        <v>73.6</v>
      </c>
      <c r="J14" s="19">
        <f t="shared" si="5"/>
        <v>29.439999999999998</v>
      </c>
      <c r="K14" s="19">
        <f t="shared" si="4"/>
        <v>66.03999999999999</v>
      </c>
      <c r="L14" s="40">
        <v>6</v>
      </c>
      <c r="M14" s="41"/>
    </row>
    <row r="15" spans="1:13" ht="15" customHeight="1">
      <c r="A15" s="15">
        <v>623003</v>
      </c>
      <c r="B15" s="26"/>
      <c r="C15" s="27"/>
      <c r="D15" s="27"/>
      <c r="E15" s="18" t="s">
        <v>44</v>
      </c>
      <c r="F15" s="18" t="s">
        <v>45</v>
      </c>
      <c r="G15" s="19">
        <v>58</v>
      </c>
      <c r="H15" s="20">
        <f t="shared" si="3"/>
        <v>34.8</v>
      </c>
      <c r="I15" s="19">
        <v>74.6</v>
      </c>
      <c r="J15" s="19">
        <f aca="true" t="shared" si="6" ref="J8:J36">I15*0.4</f>
        <v>29.84</v>
      </c>
      <c r="K15" s="19">
        <f t="shared" si="4"/>
        <v>64.64</v>
      </c>
      <c r="L15" s="40">
        <v>7</v>
      </c>
      <c r="M15" s="41"/>
    </row>
    <row r="16" spans="1:13" ht="15" customHeight="1">
      <c r="A16" s="15">
        <v>623004</v>
      </c>
      <c r="B16" s="24" t="s">
        <v>46</v>
      </c>
      <c r="C16" s="24" t="s">
        <v>47</v>
      </c>
      <c r="D16" s="25">
        <v>1</v>
      </c>
      <c r="E16" s="18" t="s">
        <v>48</v>
      </c>
      <c r="F16" s="18" t="s">
        <v>49</v>
      </c>
      <c r="G16" s="19">
        <v>65</v>
      </c>
      <c r="H16" s="20">
        <f t="shared" si="3"/>
        <v>39</v>
      </c>
      <c r="I16" s="19">
        <v>85.8</v>
      </c>
      <c r="J16" s="19">
        <f t="shared" si="6"/>
        <v>34.32</v>
      </c>
      <c r="K16" s="19">
        <f t="shared" si="4"/>
        <v>73.32</v>
      </c>
      <c r="L16" s="40">
        <v>1</v>
      </c>
      <c r="M16" s="41" t="s">
        <v>19</v>
      </c>
    </row>
    <row r="17" spans="1:13" ht="15" customHeight="1">
      <c r="A17" s="15">
        <v>623004</v>
      </c>
      <c r="B17" s="24"/>
      <c r="C17" s="24"/>
      <c r="D17" s="25"/>
      <c r="E17" s="18" t="s">
        <v>50</v>
      </c>
      <c r="F17" s="18" t="s">
        <v>51</v>
      </c>
      <c r="G17" s="19">
        <v>67</v>
      </c>
      <c r="H17" s="20">
        <f t="shared" si="3"/>
        <v>40.199999999999996</v>
      </c>
      <c r="I17" s="19">
        <v>79.6</v>
      </c>
      <c r="J17" s="19">
        <f t="shared" si="6"/>
        <v>31.84</v>
      </c>
      <c r="K17" s="19">
        <f t="shared" si="4"/>
        <v>72.03999999999999</v>
      </c>
      <c r="L17" s="40">
        <v>2</v>
      </c>
      <c r="M17" s="41"/>
    </row>
    <row r="18" spans="1:13" ht="15" customHeight="1">
      <c r="A18" s="15">
        <v>623004</v>
      </c>
      <c r="B18" s="24"/>
      <c r="C18" s="24"/>
      <c r="D18" s="25"/>
      <c r="E18" s="18" t="s">
        <v>52</v>
      </c>
      <c r="F18" s="18" t="s">
        <v>53</v>
      </c>
      <c r="G18" s="19">
        <v>66</v>
      </c>
      <c r="H18" s="20">
        <f t="shared" si="3"/>
        <v>39.6</v>
      </c>
      <c r="I18" s="19">
        <v>72.6</v>
      </c>
      <c r="J18" s="19">
        <f t="shared" si="6"/>
        <v>29.04</v>
      </c>
      <c r="K18" s="19">
        <f t="shared" si="4"/>
        <v>68.64</v>
      </c>
      <c r="L18" s="40">
        <v>3</v>
      </c>
      <c r="M18" s="41"/>
    </row>
    <row r="19" spans="1:13" ht="15" customHeight="1">
      <c r="A19" s="15">
        <v>623004</v>
      </c>
      <c r="B19" s="24"/>
      <c r="C19" s="24"/>
      <c r="D19" s="25"/>
      <c r="E19" s="18" t="s">
        <v>54</v>
      </c>
      <c r="F19" s="18" t="s">
        <v>55</v>
      </c>
      <c r="G19" s="19">
        <v>65</v>
      </c>
      <c r="H19" s="20">
        <f t="shared" si="3"/>
        <v>39</v>
      </c>
      <c r="I19" s="19">
        <v>0</v>
      </c>
      <c r="J19" s="19">
        <f t="shared" si="6"/>
        <v>0</v>
      </c>
      <c r="K19" s="19">
        <f t="shared" si="4"/>
        <v>39</v>
      </c>
      <c r="L19" s="40">
        <v>4</v>
      </c>
      <c r="M19" s="41"/>
    </row>
    <row r="20" spans="1:13" ht="15" customHeight="1">
      <c r="A20" s="15">
        <v>623006</v>
      </c>
      <c r="B20" s="28" t="s">
        <v>56</v>
      </c>
      <c r="C20" s="28" t="s">
        <v>16</v>
      </c>
      <c r="D20" s="28">
        <v>1</v>
      </c>
      <c r="E20" s="18" t="s">
        <v>57</v>
      </c>
      <c r="F20" s="18" t="s">
        <v>58</v>
      </c>
      <c r="G20" s="19">
        <v>76</v>
      </c>
      <c r="H20" s="20">
        <f t="shared" si="3"/>
        <v>45.6</v>
      </c>
      <c r="I20" s="19">
        <v>79.4</v>
      </c>
      <c r="J20" s="19">
        <f t="shared" si="6"/>
        <v>31.760000000000005</v>
      </c>
      <c r="K20" s="19">
        <f t="shared" si="4"/>
        <v>77.36000000000001</v>
      </c>
      <c r="L20" s="40">
        <v>1</v>
      </c>
      <c r="M20" s="41" t="s">
        <v>19</v>
      </c>
    </row>
    <row r="21" spans="1:13" ht="15" customHeight="1">
      <c r="A21" s="15">
        <v>623006</v>
      </c>
      <c r="B21" s="29"/>
      <c r="C21" s="29"/>
      <c r="D21" s="29"/>
      <c r="E21" s="18" t="s">
        <v>59</v>
      </c>
      <c r="F21" s="18" t="s">
        <v>60</v>
      </c>
      <c r="G21" s="19">
        <v>64</v>
      </c>
      <c r="H21" s="20">
        <f t="shared" si="3"/>
        <v>38.4</v>
      </c>
      <c r="I21" s="19">
        <v>62.4</v>
      </c>
      <c r="J21" s="19">
        <f t="shared" si="6"/>
        <v>24.96</v>
      </c>
      <c r="K21" s="19">
        <f t="shared" si="4"/>
        <v>63.36</v>
      </c>
      <c r="L21" s="40">
        <v>2</v>
      </c>
      <c r="M21" s="41"/>
    </row>
    <row r="22" spans="1:13" ht="15" customHeight="1">
      <c r="A22" s="15">
        <v>623006</v>
      </c>
      <c r="B22" s="29"/>
      <c r="C22" s="29"/>
      <c r="D22" s="29"/>
      <c r="E22" s="18" t="s">
        <v>61</v>
      </c>
      <c r="F22" s="18" t="s">
        <v>62</v>
      </c>
      <c r="G22" s="19">
        <v>62</v>
      </c>
      <c r="H22" s="20">
        <f t="shared" si="3"/>
        <v>37.199999999999996</v>
      </c>
      <c r="I22" s="19" t="s">
        <v>27</v>
      </c>
      <c r="J22" s="19">
        <v>0</v>
      </c>
      <c r="K22" s="19">
        <f t="shared" si="4"/>
        <v>37.199999999999996</v>
      </c>
      <c r="L22" s="40">
        <v>3</v>
      </c>
      <c r="M22" s="41"/>
    </row>
    <row r="23" spans="1:13" ht="15" customHeight="1">
      <c r="A23" s="15">
        <v>623007</v>
      </c>
      <c r="B23" s="22" t="s">
        <v>56</v>
      </c>
      <c r="C23" s="22" t="s">
        <v>63</v>
      </c>
      <c r="D23" s="22">
        <v>1</v>
      </c>
      <c r="E23" s="18" t="s">
        <v>64</v>
      </c>
      <c r="F23" s="18" t="s">
        <v>65</v>
      </c>
      <c r="G23" s="19">
        <v>64</v>
      </c>
      <c r="H23" s="20">
        <f t="shared" si="3"/>
        <v>38.4</v>
      </c>
      <c r="I23" s="19">
        <v>79</v>
      </c>
      <c r="J23" s="19">
        <f>I23*0.4</f>
        <v>31.6</v>
      </c>
      <c r="K23" s="19">
        <f t="shared" si="4"/>
        <v>70</v>
      </c>
      <c r="L23" s="40">
        <v>1</v>
      </c>
      <c r="M23" s="41" t="s">
        <v>19</v>
      </c>
    </row>
    <row r="24" spans="1:13" ht="16.5" customHeight="1">
      <c r="A24" s="15">
        <v>623007</v>
      </c>
      <c r="B24" s="24"/>
      <c r="C24" s="24"/>
      <c r="D24" s="24"/>
      <c r="E24" s="18" t="s">
        <v>66</v>
      </c>
      <c r="F24" s="18" t="s">
        <v>67</v>
      </c>
      <c r="G24" s="19">
        <v>63</v>
      </c>
      <c r="H24" s="20">
        <f t="shared" si="3"/>
        <v>37.8</v>
      </c>
      <c r="I24" s="19">
        <v>77.8</v>
      </c>
      <c r="J24" s="19">
        <f>I24*0.4</f>
        <v>31.12</v>
      </c>
      <c r="K24" s="19">
        <f t="shared" si="4"/>
        <v>68.92</v>
      </c>
      <c r="L24" s="40">
        <v>2</v>
      </c>
      <c r="M24" s="41"/>
    </row>
    <row r="25" spans="1:13" ht="15" customHeight="1">
      <c r="A25" s="15">
        <v>623007</v>
      </c>
      <c r="B25" s="30"/>
      <c r="C25" s="30"/>
      <c r="D25" s="30"/>
      <c r="E25" s="18" t="s">
        <v>68</v>
      </c>
      <c r="F25" s="18" t="s">
        <v>69</v>
      </c>
      <c r="G25" s="19">
        <v>64</v>
      </c>
      <c r="H25" s="20">
        <f t="shared" si="3"/>
        <v>38.4</v>
      </c>
      <c r="I25" s="19">
        <v>30.2</v>
      </c>
      <c r="J25" s="19">
        <f>I25*0.4</f>
        <v>12.08</v>
      </c>
      <c r="K25" s="19">
        <f t="shared" si="4"/>
        <v>50.48</v>
      </c>
      <c r="L25" s="40">
        <v>3</v>
      </c>
      <c r="M25" s="41"/>
    </row>
    <row r="26" spans="1:13" ht="15.75" customHeight="1">
      <c r="A26" s="15">
        <v>623008</v>
      </c>
      <c r="B26" s="21" t="s">
        <v>56</v>
      </c>
      <c r="C26" s="21" t="s">
        <v>22</v>
      </c>
      <c r="D26" s="17">
        <v>2</v>
      </c>
      <c r="E26" s="18" t="s">
        <v>70</v>
      </c>
      <c r="F26" s="18" t="s">
        <v>71</v>
      </c>
      <c r="G26" s="31">
        <v>73</v>
      </c>
      <c r="H26" s="20">
        <f t="shared" si="3"/>
        <v>43.8</v>
      </c>
      <c r="I26" s="31">
        <v>80.2</v>
      </c>
      <c r="J26" s="19">
        <f t="shared" si="6"/>
        <v>32.080000000000005</v>
      </c>
      <c r="K26" s="19">
        <f t="shared" si="4"/>
        <v>75.88</v>
      </c>
      <c r="L26" s="42">
        <v>1</v>
      </c>
      <c r="M26" s="41" t="s">
        <v>19</v>
      </c>
    </row>
    <row r="27" spans="1:13" ht="15.75" customHeight="1">
      <c r="A27" s="15">
        <v>623008</v>
      </c>
      <c r="B27" s="21"/>
      <c r="C27" s="21"/>
      <c r="D27" s="17"/>
      <c r="E27" s="18" t="s">
        <v>72</v>
      </c>
      <c r="F27" s="18" t="s">
        <v>73</v>
      </c>
      <c r="G27" s="31">
        <v>73</v>
      </c>
      <c r="H27" s="20">
        <f t="shared" si="3"/>
        <v>43.8</v>
      </c>
      <c r="I27" s="31">
        <v>73</v>
      </c>
      <c r="J27" s="19">
        <f t="shared" si="6"/>
        <v>29.200000000000003</v>
      </c>
      <c r="K27" s="19">
        <f t="shared" si="4"/>
        <v>73</v>
      </c>
      <c r="L27" s="42">
        <v>2</v>
      </c>
      <c r="M27" s="41" t="s">
        <v>19</v>
      </c>
    </row>
    <row r="28" spans="1:13" ht="15.75" customHeight="1">
      <c r="A28" s="15">
        <v>623008</v>
      </c>
      <c r="B28" s="21"/>
      <c r="C28" s="21"/>
      <c r="D28" s="17"/>
      <c r="E28" s="18" t="s">
        <v>74</v>
      </c>
      <c r="F28" s="18" t="s">
        <v>75</v>
      </c>
      <c r="G28" s="31">
        <v>70</v>
      </c>
      <c r="H28" s="20">
        <f t="shared" si="3"/>
        <v>42</v>
      </c>
      <c r="I28" s="31">
        <v>76.6</v>
      </c>
      <c r="J28" s="19">
        <f t="shared" si="6"/>
        <v>30.64</v>
      </c>
      <c r="K28" s="19">
        <f t="shared" si="4"/>
        <v>72.64</v>
      </c>
      <c r="L28" s="42">
        <v>3</v>
      </c>
      <c r="M28" s="41"/>
    </row>
    <row r="29" spans="1:13" ht="15.75" customHeight="1">
      <c r="A29" s="15">
        <v>623008</v>
      </c>
      <c r="B29" s="21"/>
      <c r="C29" s="21"/>
      <c r="D29" s="17"/>
      <c r="E29" s="18" t="s">
        <v>76</v>
      </c>
      <c r="F29" s="18" t="s">
        <v>77</v>
      </c>
      <c r="G29" s="31">
        <v>65</v>
      </c>
      <c r="H29" s="20">
        <f t="shared" si="3"/>
        <v>39</v>
      </c>
      <c r="I29" s="31">
        <v>74.2</v>
      </c>
      <c r="J29" s="19">
        <f t="shared" si="6"/>
        <v>29.680000000000003</v>
      </c>
      <c r="K29" s="19">
        <f t="shared" si="4"/>
        <v>68.68</v>
      </c>
      <c r="L29" s="42">
        <v>4</v>
      </c>
      <c r="M29" s="41"/>
    </row>
    <row r="30" spans="1:13" ht="15.75" customHeight="1">
      <c r="A30" s="15">
        <v>623008</v>
      </c>
      <c r="B30" s="21"/>
      <c r="C30" s="21"/>
      <c r="D30" s="17"/>
      <c r="E30" s="18" t="s">
        <v>78</v>
      </c>
      <c r="F30" s="18" t="s">
        <v>79</v>
      </c>
      <c r="G30" s="31">
        <v>57</v>
      </c>
      <c r="H30" s="20">
        <f t="shared" si="3"/>
        <v>34.199999999999996</v>
      </c>
      <c r="I30" s="31">
        <v>68.2</v>
      </c>
      <c r="J30" s="19">
        <f t="shared" si="6"/>
        <v>27.28</v>
      </c>
      <c r="K30" s="19">
        <f t="shared" si="4"/>
        <v>61.48</v>
      </c>
      <c r="L30" s="42">
        <v>5</v>
      </c>
      <c r="M30" s="41"/>
    </row>
    <row r="31" spans="1:13" ht="15.75" customHeight="1">
      <c r="A31" s="15">
        <v>623008</v>
      </c>
      <c r="B31" s="21"/>
      <c r="C31" s="21"/>
      <c r="D31" s="17"/>
      <c r="E31" s="18" t="s">
        <v>80</v>
      </c>
      <c r="F31" s="18" t="s">
        <v>81</v>
      </c>
      <c r="G31" s="31">
        <v>65</v>
      </c>
      <c r="H31" s="20">
        <f t="shared" si="3"/>
        <v>39</v>
      </c>
      <c r="I31" s="31" t="s">
        <v>27</v>
      </c>
      <c r="J31" s="19">
        <v>0</v>
      </c>
      <c r="K31" s="19">
        <f t="shared" si="4"/>
        <v>39</v>
      </c>
      <c r="L31" s="42">
        <v>6</v>
      </c>
      <c r="M31" s="41"/>
    </row>
    <row r="32" spans="1:13" ht="15.75" customHeight="1">
      <c r="A32" s="15">
        <v>623009</v>
      </c>
      <c r="B32" s="21" t="s">
        <v>56</v>
      </c>
      <c r="C32" s="21" t="s">
        <v>31</v>
      </c>
      <c r="D32" s="17">
        <v>2</v>
      </c>
      <c r="E32" s="18" t="s">
        <v>82</v>
      </c>
      <c r="F32" s="18" t="s">
        <v>83</v>
      </c>
      <c r="G32" s="19">
        <v>74</v>
      </c>
      <c r="H32" s="20">
        <f t="shared" si="3"/>
        <v>44.4</v>
      </c>
      <c r="I32" s="19">
        <v>81</v>
      </c>
      <c r="J32" s="19">
        <f t="shared" si="6"/>
        <v>32.4</v>
      </c>
      <c r="K32" s="19">
        <f t="shared" si="4"/>
        <v>76.8</v>
      </c>
      <c r="L32" s="40">
        <v>1</v>
      </c>
      <c r="M32" s="41" t="s">
        <v>19</v>
      </c>
    </row>
    <row r="33" spans="1:13" ht="15.75" customHeight="1">
      <c r="A33" s="15">
        <v>623009</v>
      </c>
      <c r="B33" s="21"/>
      <c r="C33" s="21"/>
      <c r="D33" s="17"/>
      <c r="E33" s="18" t="s">
        <v>84</v>
      </c>
      <c r="F33" s="18" t="s">
        <v>85</v>
      </c>
      <c r="G33" s="19">
        <v>72</v>
      </c>
      <c r="H33" s="20">
        <f t="shared" si="3"/>
        <v>43.199999999999996</v>
      </c>
      <c r="I33" s="19">
        <v>78.6</v>
      </c>
      <c r="J33" s="19">
        <f t="shared" si="6"/>
        <v>31.439999999999998</v>
      </c>
      <c r="K33" s="19">
        <f t="shared" si="4"/>
        <v>74.63999999999999</v>
      </c>
      <c r="L33" s="40">
        <v>2</v>
      </c>
      <c r="M33" s="41" t="s">
        <v>19</v>
      </c>
    </row>
    <row r="34" spans="1:13" ht="15.75" customHeight="1">
      <c r="A34" s="15">
        <v>623009</v>
      </c>
      <c r="B34" s="21"/>
      <c r="C34" s="21"/>
      <c r="D34" s="17"/>
      <c r="E34" s="18" t="s">
        <v>86</v>
      </c>
      <c r="F34" s="18" t="s">
        <v>87</v>
      </c>
      <c r="G34" s="19">
        <v>69</v>
      </c>
      <c r="H34" s="20">
        <f t="shared" si="3"/>
        <v>41.4</v>
      </c>
      <c r="I34" s="19">
        <v>79.2</v>
      </c>
      <c r="J34" s="19">
        <f t="shared" si="6"/>
        <v>31.680000000000003</v>
      </c>
      <c r="K34" s="19">
        <f t="shared" si="4"/>
        <v>73.08</v>
      </c>
      <c r="L34" s="40">
        <v>3</v>
      </c>
      <c r="M34" s="41"/>
    </row>
    <row r="35" spans="1:13" ht="15.75" customHeight="1">
      <c r="A35" s="15">
        <v>623009</v>
      </c>
      <c r="B35" s="21"/>
      <c r="C35" s="21"/>
      <c r="D35" s="17"/>
      <c r="E35" s="18" t="s">
        <v>88</v>
      </c>
      <c r="F35" s="18" t="s">
        <v>89</v>
      </c>
      <c r="G35" s="19">
        <v>67</v>
      </c>
      <c r="H35" s="20">
        <f t="shared" si="3"/>
        <v>40.199999999999996</v>
      </c>
      <c r="I35" s="19">
        <v>72.6</v>
      </c>
      <c r="J35" s="19">
        <f t="shared" si="6"/>
        <v>29.04</v>
      </c>
      <c r="K35" s="19">
        <f t="shared" si="4"/>
        <v>69.24</v>
      </c>
      <c r="L35" s="40">
        <v>4</v>
      </c>
      <c r="M35" s="41"/>
    </row>
    <row r="36" spans="1:13" ht="15.75" customHeight="1">
      <c r="A36" s="15">
        <v>623009</v>
      </c>
      <c r="B36" s="21"/>
      <c r="C36" s="21"/>
      <c r="D36" s="17"/>
      <c r="E36" s="18" t="s">
        <v>90</v>
      </c>
      <c r="F36" s="18" t="s">
        <v>91</v>
      </c>
      <c r="G36" s="19">
        <v>65</v>
      </c>
      <c r="H36" s="20">
        <f t="shared" si="3"/>
        <v>39</v>
      </c>
      <c r="I36" s="19">
        <v>72.8</v>
      </c>
      <c r="J36" s="19">
        <f t="shared" si="6"/>
        <v>29.12</v>
      </c>
      <c r="K36" s="19">
        <f t="shared" si="4"/>
        <v>68.12</v>
      </c>
      <c r="L36" s="40">
        <v>5</v>
      </c>
      <c r="M36" s="41"/>
    </row>
    <row r="37" spans="1:13" s="2" customFormat="1" ht="15.75" customHeight="1">
      <c r="A37" s="32">
        <v>623009</v>
      </c>
      <c r="B37" s="21"/>
      <c r="C37" s="21"/>
      <c r="D37" s="17"/>
      <c r="E37" s="18" t="s">
        <v>92</v>
      </c>
      <c r="F37" s="18" t="s">
        <v>93</v>
      </c>
      <c r="G37" s="19">
        <v>65</v>
      </c>
      <c r="H37" s="20">
        <f t="shared" si="3"/>
        <v>39</v>
      </c>
      <c r="I37" s="19" t="s">
        <v>27</v>
      </c>
      <c r="J37" s="19">
        <v>0</v>
      </c>
      <c r="K37" s="19">
        <f t="shared" si="4"/>
        <v>39</v>
      </c>
      <c r="L37" s="40">
        <v>6</v>
      </c>
      <c r="M37" s="43"/>
    </row>
    <row r="38" spans="1:13" ht="13.5" customHeight="1">
      <c r="A38" s="15">
        <v>623010</v>
      </c>
      <c r="B38" s="22" t="s">
        <v>94</v>
      </c>
      <c r="C38" s="22" t="s">
        <v>95</v>
      </c>
      <c r="D38" s="33">
        <v>1</v>
      </c>
      <c r="E38" s="18" t="s">
        <v>96</v>
      </c>
      <c r="F38" s="18" t="s">
        <v>97</v>
      </c>
      <c r="G38" s="19">
        <v>71</v>
      </c>
      <c r="H38" s="20">
        <f aca="true" t="shared" si="7" ref="H37:H56">G38*0.6</f>
        <v>42.6</v>
      </c>
      <c r="I38" s="19">
        <v>73</v>
      </c>
      <c r="J38" s="19">
        <f aca="true" t="shared" si="8" ref="J37:J56">I38*0.4</f>
        <v>29.200000000000003</v>
      </c>
      <c r="K38" s="19">
        <f aca="true" t="shared" si="9" ref="K37:K56">H38+J38</f>
        <v>71.80000000000001</v>
      </c>
      <c r="L38" s="40">
        <v>1</v>
      </c>
      <c r="M38" s="41" t="s">
        <v>19</v>
      </c>
    </row>
    <row r="39" spans="1:13" ht="13.5" customHeight="1">
      <c r="A39" s="15">
        <v>623010</v>
      </c>
      <c r="B39" s="24"/>
      <c r="C39" s="24"/>
      <c r="D39" s="33"/>
      <c r="E39" s="18" t="s">
        <v>98</v>
      </c>
      <c r="F39" s="18" t="s">
        <v>99</v>
      </c>
      <c r="G39" s="19">
        <v>67</v>
      </c>
      <c r="H39" s="20">
        <f t="shared" si="7"/>
        <v>40.199999999999996</v>
      </c>
      <c r="I39" s="19">
        <v>72</v>
      </c>
      <c r="J39" s="19">
        <f t="shared" si="8"/>
        <v>28.8</v>
      </c>
      <c r="K39" s="19">
        <f t="shared" si="9"/>
        <v>69</v>
      </c>
      <c r="L39" s="40">
        <v>2</v>
      </c>
      <c r="M39" s="41"/>
    </row>
    <row r="40" spans="1:13" ht="13.5" customHeight="1">
      <c r="A40" s="15">
        <v>623010</v>
      </c>
      <c r="B40" s="26"/>
      <c r="C40" s="26"/>
      <c r="D40" s="33"/>
      <c r="E40" s="18" t="s">
        <v>100</v>
      </c>
      <c r="F40" s="18" t="s">
        <v>101</v>
      </c>
      <c r="G40" s="19">
        <v>61</v>
      </c>
      <c r="H40" s="20">
        <f t="shared" si="7"/>
        <v>36.6</v>
      </c>
      <c r="I40" s="19">
        <v>74.6</v>
      </c>
      <c r="J40" s="19">
        <f t="shared" si="8"/>
        <v>29.84</v>
      </c>
      <c r="K40" s="19">
        <f t="shared" si="9"/>
        <v>66.44</v>
      </c>
      <c r="L40" s="40">
        <v>3</v>
      </c>
      <c r="M40" s="41"/>
    </row>
    <row r="41" spans="1:13" ht="15.75" customHeight="1">
      <c r="A41" s="15">
        <v>623011</v>
      </c>
      <c r="B41" s="21" t="s">
        <v>102</v>
      </c>
      <c r="C41" s="21" t="s">
        <v>103</v>
      </c>
      <c r="D41" s="17">
        <v>2</v>
      </c>
      <c r="E41" s="18" t="s">
        <v>104</v>
      </c>
      <c r="F41" s="18" t="s">
        <v>105</v>
      </c>
      <c r="G41" s="19">
        <v>74</v>
      </c>
      <c r="H41" s="20">
        <f t="shared" si="7"/>
        <v>44.4</v>
      </c>
      <c r="I41" s="19">
        <v>83</v>
      </c>
      <c r="J41" s="19">
        <f t="shared" si="8"/>
        <v>33.2</v>
      </c>
      <c r="K41" s="19">
        <f t="shared" si="9"/>
        <v>77.6</v>
      </c>
      <c r="L41" s="40">
        <v>1</v>
      </c>
      <c r="M41" s="41" t="s">
        <v>19</v>
      </c>
    </row>
    <row r="42" spans="1:13" ht="15.75" customHeight="1">
      <c r="A42" s="15">
        <v>623011</v>
      </c>
      <c r="B42" s="21"/>
      <c r="C42" s="21"/>
      <c r="D42" s="17"/>
      <c r="E42" s="18" t="s">
        <v>106</v>
      </c>
      <c r="F42" s="18" t="s">
        <v>107</v>
      </c>
      <c r="G42" s="19">
        <v>77</v>
      </c>
      <c r="H42" s="20">
        <f t="shared" si="7"/>
        <v>46.199999999999996</v>
      </c>
      <c r="I42" s="19">
        <v>73</v>
      </c>
      <c r="J42" s="19">
        <f t="shared" si="8"/>
        <v>29.200000000000003</v>
      </c>
      <c r="K42" s="19">
        <f t="shared" si="9"/>
        <v>75.4</v>
      </c>
      <c r="L42" s="40">
        <v>2</v>
      </c>
      <c r="M42" s="41" t="s">
        <v>19</v>
      </c>
    </row>
    <row r="43" spans="1:13" ht="15.75" customHeight="1">
      <c r="A43" s="15">
        <v>623011</v>
      </c>
      <c r="B43" s="21"/>
      <c r="C43" s="21"/>
      <c r="D43" s="17"/>
      <c r="E43" s="18" t="s">
        <v>108</v>
      </c>
      <c r="F43" s="18" t="s">
        <v>109</v>
      </c>
      <c r="G43" s="19">
        <v>68</v>
      </c>
      <c r="H43" s="20">
        <f t="shared" si="7"/>
        <v>40.8</v>
      </c>
      <c r="I43" s="19">
        <v>78</v>
      </c>
      <c r="J43" s="19">
        <f t="shared" si="8"/>
        <v>31.200000000000003</v>
      </c>
      <c r="K43" s="19">
        <f t="shared" si="9"/>
        <v>72</v>
      </c>
      <c r="L43" s="40">
        <v>3</v>
      </c>
      <c r="M43" s="41"/>
    </row>
    <row r="44" spans="1:13" ht="15.75" customHeight="1">
      <c r="A44" s="15">
        <v>623011</v>
      </c>
      <c r="B44" s="21"/>
      <c r="C44" s="21"/>
      <c r="D44" s="17"/>
      <c r="E44" s="18" t="s">
        <v>110</v>
      </c>
      <c r="F44" s="18" t="s">
        <v>111</v>
      </c>
      <c r="G44" s="19">
        <v>67</v>
      </c>
      <c r="H44" s="20">
        <f t="shared" si="7"/>
        <v>40.199999999999996</v>
      </c>
      <c r="I44" s="19">
        <v>79.2</v>
      </c>
      <c r="J44" s="19">
        <f t="shared" si="8"/>
        <v>31.680000000000003</v>
      </c>
      <c r="K44" s="19">
        <f t="shared" si="9"/>
        <v>71.88</v>
      </c>
      <c r="L44" s="40">
        <v>4</v>
      </c>
      <c r="M44" s="41"/>
    </row>
    <row r="45" spans="1:13" ht="15.75" customHeight="1">
      <c r="A45" s="15">
        <v>623011</v>
      </c>
      <c r="B45" s="21"/>
      <c r="C45" s="21"/>
      <c r="D45" s="17"/>
      <c r="E45" s="18" t="s">
        <v>112</v>
      </c>
      <c r="F45" s="18" t="s">
        <v>113</v>
      </c>
      <c r="G45" s="19">
        <v>66</v>
      </c>
      <c r="H45" s="20">
        <f t="shared" si="7"/>
        <v>39.6</v>
      </c>
      <c r="I45" s="19">
        <v>78.6</v>
      </c>
      <c r="J45" s="19">
        <f t="shared" si="8"/>
        <v>31.439999999999998</v>
      </c>
      <c r="K45" s="19">
        <f t="shared" si="9"/>
        <v>71.03999999999999</v>
      </c>
      <c r="L45" s="40">
        <v>5</v>
      </c>
      <c r="M45" s="41"/>
    </row>
    <row r="46" spans="1:13" ht="15.75" customHeight="1">
      <c r="A46" s="15">
        <v>623011</v>
      </c>
      <c r="B46" s="21"/>
      <c r="C46" s="21"/>
      <c r="D46" s="17"/>
      <c r="E46" s="18" t="s">
        <v>114</v>
      </c>
      <c r="F46" s="18" t="s">
        <v>115</v>
      </c>
      <c r="G46" s="19">
        <v>66</v>
      </c>
      <c r="H46" s="20">
        <f t="shared" si="7"/>
        <v>39.6</v>
      </c>
      <c r="I46" s="19">
        <v>73.8</v>
      </c>
      <c r="J46" s="19">
        <f t="shared" si="8"/>
        <v>29.52</v>
      </c>
      <c r="K46" s="19">
        <f t="shared" si="9"/>
        <v>69.12</v>
      </c>
      <c r="L46" s="40">
        <v>6</v>
      </c>
      <c r="M46" s="41"/>
    </row>
    <row r="47" spans="1:13" ht="15.75" customHeight="1">
      <c r="A47" s="34">
        <v>623011</v>
      </c>
      <c r="B47" s="21"/>
      <c r="C47" s="21"/>
      <c r="D47" s="17"/>
      <c r="E47" s="18" t="s">
        <v>116</v>
      </c>
      <c r="F47" s="18" t="s">
        <v>117</v>
      </c>
      <c r="G47" s="19">
        <v>66</v>
      </c>
      <c r="H47" s="20">
        <f t="shared" si="7"/>
        <v>39.6</v>
      </c>
      <c r="I47" s="19" t="s">
        <v>27</v>
      </c>
      <c r="J47" s="19">
        <v>0</v>
      </c>
      <c r="K47" s="19">
        <f t="shared" si="9"/>
        <v>39.6</v>
      </c>
      <c r="L47" s="40">
        <v>7</v>
      </c>
      <c r="M47" s="41"/>
    </row>
    <row r="48" spans="1:13" ht="14.25">
      <c r="A48" s="15">
        <v>623013</v>
      </c>
      <c r="B48" s="16" t="s">
        <v>118</v>
      </c>
      <c r="C48" s="16" t="s">
        <v>31</v>
      </c>
      <c r="D48" s="35">
        <v>1</v>
      </c>
      <c r="E48" s="18" t="s">
        <v>119</v>
      </c>
      <c r="F48" s="18" t="s">
        <v>120</v>
      </c>
      <c r="G48" s="19">
        <v>60</v>
      </c>
      <c r="H48" s="20">
        <f t="shared" si="7"/>
        <v>36</v>
      </c>
      <c r="I48" s="19">
        <v>72.8</v>
      </c>
      <c r="J48" s="19">
        <f>I48*0.4</f>
        <v>29.12</v>
      </c>
      <c r="K48" s="19">
        <f t="shared" si="9"/>
        <v>65.12</v>
      </c>
      <c r="L48" s="40">
        <v>1</v>
      </c>
      <c r="M48" s="41" t="s">
        <v>19</v>
      </c>
    </row>
    <row r="49" spans="1:13" ht="14.25">
      <c r="A49" s="15">
        <v>623013</v>
      </c>
      <c r="B49" s="16"/>
      <c r="C49" s="16"/>
      <c r="D49" s="35"/>
      <c r="E49" s="18" t="s">
        <v>121</v>
      </c>
      <c r="F49" s="18" t="s">
        <v>122</v>
      </c>
      <c r="G49" s="19">
        <v>58</v>
      </c>
      <c r="H49" s="20">
        <f t="shared" si="7"/>
        <v>34.8</v>
      </c>
      <c r="I49" s="19">
        <v>75.4</v>
      </c>
      <c r="J49" s="19">
        <f>I49*0.4</f>
        <v>30.160000000000004</v>
      </c>
      <c r="K49" s="19">
        <f t="shared" si="9"/>
        <v>64.96000000000001</v>
      </c>
      <c r="L49" s="40">
        <v>2</v>
      </c>
      <c r="M49" s="41"/>
    </row>
    <row r="50" spans="1:13" s="2" customFormat="1" ht="14.25">
      <c r="A50" s="32">
        <v>623013</v>
      </c>
      <c r="B50" s="36"/>
      <c r="C50" s="36"/>
      <c r="D50" s="37"/>
      <c r="E50" s="18" t="s">
        <v>123</v>
      </c>
      <c r="F50" s="18" t="s">
        <v>124</v>
      </c>
      <c r="G50" s="19">
        <v>62</v>
      </c>
      <c r="H50" s="20">
        <f t="shared" si="7"/>
        <v>37.199999999999996</v>
      </c>
      <c r="I50" s="19" t="s">
        <v>27</v>
      </c>
      <c r="J50" s="19">
        <v>0</v>
      </c>
      <c r="K50" s="19">
        <f t="shared" si="9"/>
        <v>37.199999999999996</v>
      </c>
      <c r="L50" s="40">
        <v>3</v>
      </c>
      <c r="M50" s="43"/>
    </row>
    <row r="51" spans="1:13" ht="14.25">
      <c r="A51" s="15">
        <v>623014</v>
      </c>
      <c r="B51" s="38" t="s">
        <v>125</v>
      </c>
      <c r="C51" s="38" t="s">
        <v>126</v>
      </c>
      <c r="D51" s="33">
        <v>1</v>
      </c>
      <c r="E51" s="18" t="s">
        <v>127</v>
      </c>
      <c r="F51" s="18" t="s">
        <v>128</v>
      </c>
      <c r="G51" s="31">
        <v>82</v>
      </c>
      <c r="H51" s="20">
        <f t="shared" si="7"/>
        <v>49.199999999999996</v>
      </c>
      <c r="I51" s="31">
        <v>86.4</v>
      </c>
      <c r="J51" s="19">
        <f t="shared" si="8"/>
        <v>34.56</v>
      </c>
      <c r="K51" s="19">
        <f t="shared" si="9"/>
        <v>83.75999999999999</v>
      </c>
      <c r="L51" s="40">
        <v>1</v>
      </c>
      <c r="M51" s="41" t="s">
        <v>19</v>
      </c>
    </row>
    <row r="52" spans="1:13" ht="14.25">
      <c r="A52" s="15">
        <v>623014</v>
      </c>
      <c r="B52" s="38"/>
      <c r="C52" s="38"/>
      <c r="D52" s="33"/>
      <c r="E52" s="18" t="s">
        <v>129</v>
      </c>
      <c r="F52" s="18" t="s">
        <v>130</v>
      </c>
      <c r="G52" s="31">
        <v>74</v>
      </c>
      <c r="H52" s="20">
        <f t="shared" si="7"/>
        <v>44.4</v>
      </c>
      <c r="I52" s="31">
        <v>79.6</v>
      </c>
      <c r="J52" s="19">
        <f t="shared" si="8"/>
        <v>31.84</v>
      </c>
      <c r="K52" s="19">
        <f t="shared" si="9"/>
        <v>76.24</v>
      </c>
      <c r="L52" s="40">
        <v>2</v>
      </c>
      <c r="M52" s="41"/>
    </row>
    <row r="53" spans="1:13" ht="14.25">
      <c r="A53" s="15">
        <v>623014</v>
      </c>
      <c r="B53" s="38"/>
      <c r="C53" s="38"/>
      <c r="D53" s="33"/>
      <c r="E53" s="18" t="s">
        <v>131</v>
      </c>
      <c r="F53" s="18" t="s">
        <v>132</v>
      </c>
      <c r="G53" s="31">
        <v>68</v>
      </c>
      <c r="H53" s="20">
        <f t="shared" si="7"/>
        <v>40.8</v>
      </c>
      <c r="I53" s="31">
        <v>77.2</v>
      </c>
      <c r="J53" s="19">
        <f t="shared" si="8"/>
        <v>30.880000000000003</v>
      </c>
      <c r="K53" s="19">
        <f t="shared" si="9"/>
        <v>71.68</v>
      </c>
      <c r="L53" s="40">
        <v>3</v>
      </c>
      <c r="M53" s="43"/>
    </row>
    <row r="54" spans="1:13" ht="14.25">
      <c r="A54" s="15">
        <v>623016</v>
      </c>
      <c r="B54" s="22" t="s">
        <v>133</v>
      </c>
      <c r="C54" s="22" t="s">
        <v>134</v>
      </c>
      <c r="D54" s="23">
        <v>1</v>
      </c>
      <c r="E54" s="18" t="s">
        <v>135</v>
      </c>
      <c r="F54" s="18" t="s">
        <v>136</v>
      </c>
      <c r="G54" s="19">
        <v>71</v>
      </c>
      <c r="H54" s="20">
        <f t="shared" si="7"/>
        <v>42.6</v>
      </c>
      <c r="I54" s="19">
        <v>78</v>
      </c>
      <c r="J54" s="19">
        <f t="shared" si="8"/>
        <v>31.200000000000003</v>
      </c>
      <c r="K54" s="19">
        <f t="shared" si="9"/>
        <v>73.80000000000001</v>
      </c>
      <c r="L54" s="40">
        <v>1</v>
      </c>
      <c r="M54" s="41" t="s">
        <v>19</v>
      </c>
    </row>
    <row r="55" spans="1:13" ht="14.25">
      <c r="A55" s="15">
        <v>623016</v>
      </c>
      <c r="B55" s="24"/>
      <c r="C55" s="24"/>
      <c r="D55" s="25"/>
      <c r="E55" s="18" t="s">
        <v>137</v>
      </c>
      <c r="F55" s="18" t="s">
        <v>138</v>
      </c>
      <c r="G55" s="19">
        <v>61</v>
      </c>
      <c r="H55" s="20">
        <f t="shared" si="7"/>
        <v>36.6</v>
      </c>
      <c r="I55" s="19">
        <v>76</v>
      </c>
      <c r="J55" s="19">
        <f t="shared" si="8"/>
        <v>30.400000000000002</v>
      </c>
      <c r="K55" s="19">
        <f t="shared" si="9"/>
        <v>67</v>
      </c>
      <c r="L55" s="40">
        <v>2</v>
      </c>
      <c r="M55" s="41"/>
    </row>
    <row r="56" spans="1:13" ht="14.25">
      <c r="A56" s="15">
        <v>623016</v>
      </c>
      <c r="B56" s="30"/>
      <c r="C56" s="30"/>
      <c r="D56" s="39"/>
      <c r="E56" s="18" t="s">
        <v>139</v>
      </c>
      <c r="F56" s="18" t="s">
        <v>140</v>
      </c>
      <c r="G56" s="19">
        <v>71</v>
      </c>
      <c r="H56" s="20">
        <f t="shared" si="7"/>
        <v>42.6</v>
      </c>
      <c r="I56" s="19" t="s">
        <v>27</v>
      </c>
      <c r="J56" s="19">
        <v>0</v>
      </c>
      <c r="K56" s="19">
        <f t="shared" si="9"/>
        <v>42.6</v>
      </c>
      <c r="L56" s="40">
        <v>3</v>
      </c>
      <c r="M56" s="41"/>
    </row>
  </sheetData>
  <sheetProtection/>
  <mergeCells count="41">
    <mergeCell ref="A1:M1"/>
    <mergeCell ref="A2:M2"/>
    <mergeCell ref="B4:B5"/>
    <mergeCell ref="B6:B8"/>
    <mergeCell ref="B9:B15"/>
    <mergeCell ref="B16:B19"/>
    <mergeCell ref="B20:B22"/>
    <mergeCell ref="B23:B25"/>
    <mergeCell ref="B26:B31"/>
    <mergeCell ref="B32:B37"/>
    <mergeCell ref="B38:B40"/>
    <mergeCell ref="B41:B47"/>
    <mergeCell ref="B48:B50"/>
    <mergeCell ref="B51:B53"/>
    <mergeCell ref="B54:B56"/>
    <mergeCell ref="C4:C5"/>
    <mergeCell ref="C6:C8"/>
    <mergeCell ref="C9:C15"/>
    <mergeCell ref="C16:C19"/>
    <mergeCell ref="C20:C22"/>
    <mergeCell ref="C23:C25"/>
    <mergeCell ref="C26:C31"/>
    <mergeCell ref="C32:C37"/>
    <mergeCell ref="C38:C40"/>
    <mergeCell ref="C41:C47"/>
    <mergeCell ref="C48:C50"/>
    <mergeCell ref="C51:C53"/>
    <mergeCell ref="C54:C56"/>
    <mergeCell ref="D4:D5"/>
    <mergeCell ref="D6:D8"/>
    <mergeCell ref="D9:D15"/>
    <mergeCell ref="D16:D19"/>
    <mergeCell ref="D20:D22"/>
    <mergeCell ref="D23:D25"/>
    <mergeCell ref="D26:D31"/>
    <mergeCell ref="D32:D37"/>
    <mergeCell ref="D38:D40"/>
    <mergeCell ref="D41:D47"/>
    <mergeCell ref="D48:D50"/>
    <mergeCell ref="D51:D53"/>
    <mergeCell ref="D54:D56"/>
  </mergeCells>
  <printOptions horizontalCentered="1"/>
  <pageMargins left="0.7480314960629921" right="0.7480314960629921" top="0.66875" bottom="0.7083333333333334" header="0.5118110236220472" footer="0.5118110236220472"/>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一路向前</cp:lastModifiedBy>
  <cp:lastPrinted>2019-12-24T11:21:28Z</cp:lastPrinted>
  <dcterms:created xsi:type="dcterms:W3CDTF">2016-10-19T00:07:40Z</dcterms:created>
  <dcterms:modified xsi:type="dcterms:W3CDTF">2020-04-20T02:59:54Z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