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105" yWindow="-105" windowWidth="23250" windowHeight="12570" activeTab="2"/>
  </bookViews>
  <sheets>
    <sheet name="报名人数" sheetId="3" r:id="rId1"/>
    <sheet name="职位分析" sheetId="5" r:id="rId2"/>
    <sheet name="竞争最激烈岗位" sheetId="10" r:id="rId3"/>
    <sheet name="报名人数最多岗位" sheetId="11" r:id="rId4"/>
    <sheet name="无人报名岗位" sheetId="12" r:id="rId5"/>
    <sheet name="Sheet1" sheetId="13" r:id="rId6"/>
  </sheets>
  <definedNames>
    <definedName name="_xlnm._FilterDatabase" localSheetId="0" hidden="1">报名人数!$A$2:$V$359</definedName>
  </definedNames>
  <calcPr calcId="152511"/>
</workbook>
</file>

<file path=xl/calcChain.xml><?xml version="1.0" encoding="utf-8"?>
<calcChain xmlns="http://schemas.openxmlformats.org/spreadsheetml/2006/main">
  <c r="H12" i="10" l="1"/>
  <c r="I12" i="10" s="1"/>
  <c r="G12" i="10"/>
  <c r="H11" i="10"/>
  <c r="I11" i="10" s="1"/>
  <c r="G11" i="10"/>
  <c r="H10" i="10"/>
  <c r="I10" i="10" s="1"/>
  <c r="G10" i="10"/>
  <c r="H9" i="10"/>
  <c r="I9" i="10" s="1"/>
  <c r="G9" i="10"/>
  <c r="H8" i="10"/>
  <c r="I8" i="10" s="1"/>
  <c r="G8" i="10"/>
  <c r="H7" i="10"/>
  <c r="I7" i="10" s="1"/>
  <c r="G7" i="10"/>
  <c r="H6" i="10"/>
  <c r="I6" i="10" s="1"/>
  <c r="G6" i="10"/>
  <c r="H5" i="10"/>
  <c r="I5" i="10" s="1"/>
  <c r="G5" i="10"/>
  <c r="I4" i="10"/>
  <c r="H4" i="10"/>
  <c r="G4" i="10"/>
  <c r="H3" i="10"/>
  <c r="I3" i="10" s="1"/>
  <c r="G3" i="10"/>
  <c r="H12" i="11"/>
  <c r="I12" i="11" s="1"/>
  <c r="G12" i="11"/>
  <c r="H11" i="11"/>
  <c r="I11" i="11" s="1"/>
  <c r="G11" i="11"/>
  <c r="H10" i="11"/>
  <c r="I10" i="11" s="1"/>
  <c r="G10" i="11"/>
  <c r="H9" i="11"/>
  <c r="I9" i="11" s="1"/>
  <c r="G9" i="11"/>
  <c r="H8" i="11"/>
  <c r="I8" i="11" s="1"/>
  <c r="G8" i="11"/>
  <c r="H7" i="11"/>
  <c r="I7" i="11" s="1"/>
  <c r="G7" i="11"/>
  <c r="H6" i="11"/>
  <c r="I6" i="11" s="1"/>
  <c r="G6" i="11"/>
  <c r="H5" i="11"/>
  <c r="I5" i="11" s="1"/>
  <c r="G5" i="11"/>
  <c r="H4" i="11"/>
  <c r="I4" i="11" s="1"/>
  <c r="G4" i="11"/>
  <c r="H3" i="11"/>
  <c r="I3" i="11" s="1"/>
  <c r="G3" i="11"/>
  <c r="J359" i="3" l="1"/>
  <c r="J357" i="3"/>
  <c r="J356" i="3"/>
  <c r="J355" i="3"/>
  <c r="J354" i="3"/>
  <c r="J353" i="3"/>
  <c r="J351" i="3"/>
  <c r="J352" i="3"/>
  <c r="J350" i="3"/>
  <c r="J349" i="3"/>
  <c r="J348" i="3"/>
  <c r="J347" i="3"/>
  <c r="J346" i="3"/>
  <c r="J345" i="3"/>
  <c r="J344" i="3"/>
  <c r="J343" i="3"/>
  <c r="J342" i="3"/>
  <c r="J341" i="3"/>
  <c r="J339" i="3"/>
  <c r="J340" i="3"/>
  <c r="J338" i="3"/>
  <c r="J337" i="3"/>
  <c r="J336" i="3"/>
  <c r="J334" i="3"/>
  <c r="J335" i="3"/>
  <c r="J333" i="3"/>
  <c r="J331" i="3"/>
  <c r="J332" i="3"/>
  <c r="J330" i="3"/>
  <c r="J329" i="3"/>
  <c r="J326" i="3"/>
  <c r="J328" i="3"/>
  <c r="J327" i="3"/>
  <c r="J325" i="3"/>
  <c r="J324" i="3"/>
  <c r="J323" i="3"/>
  <c r="J322" i="3"/>
  <c r="J321" i="3"/>
  <c r="J319" i="3"/>
  <c r="J320" i="3"/>
  <c r="J318" i="3"/>
  <c r="J316" i="3"/>
  <c r="J317" i="3"/>
  <c r="J315" i="3"/>
  <c r="J314" i="3"/>
  <c r="J313" i="3"/>
  <c r="J312" i="3"/>
  <c r="J311" i="3"/>
  <c r="J310" i="3"/>
  <c r="J309" i="3"/>
  <c r="J308" i="3"/>
  <c r="J307" i="3"/>
  <c r="J306" i="3"/>
  <c r="J305" i="3"/>
  <c r="J304" i="3"/>
  <c r="J303" i="3"/>
  <c r="J301" i="3"/>
  <c r="J302" i="3"/>
  <c r="J295" i="3"/>
  <c r="J299" i="3"/>
  <c r="J298" i="3"/>
  <c r="J300" i="3"/>
  <c r="J296" i="3"/>
  <c r="J297" i="3"/>
  <c r="J293" i="3"/>
  <c r="J294" i="3"/>
  <c r="J292" i="3"/>
  <c r="J289" i="3"/>
  <c r="J291" i="3"/>
  <c r="J290" i="3"/>
  <c r="J288" i="3"/>
  <c r="J287" i="3"/>
  <c r="J283" i="3"/>
  <c r="J286" i="3"/>
  <c r="J284" i="3"/>
  <c r="J285" i="3"/>
  <c r="J282" i="3"/>
  <c r="J281" i="3"/>
  <c r="J279" i="3"/>
  <c r="J278" i="3"/>
  <c r="J280" i="3"/>
  <c r="J277" i="3"/>
  <c r="J276" i="3"/>
  <c r="J275" i="3"/>
  <c r="J274" i="3"/>
  <c r="J273" i="3"/>
  <c r="J272" i="3"/>
  <c r="J271" i="3"/>
  <c r="J270" i="3"/>
  <c r="J269" i="3"/>
  <c r="J268" i="3"/>
  <c r="J266" i="3"/>
  <c r="J267" i="3"/>
  <c r="J265" i="3"/>
  <c r="J264" i="3"/>
  <c r="J263" i="3"/>
  <c r="J262" i="3"/>
  <c r="J261" i="3"/>
  <c r="J260" i="3"/>
  <c r="J259" i="3"/>
  <c r="J258" i="3"/>
  <c r="J257" i="3"/>
  <c r="J256" i="3"/>
  <c r="J254" i="3"/>
  <c r="J255" i="3"/>
  <c r="J253" i="3"/>
  <c r="J251" i="3"/>
  <c r="J252" i="3"/>
  <c r="J250" i="3"/>
  <c r="J249" i="3"/>
  <c r="J248" i="3"/>
  <c r="J247" i="3"/>
  <c r="J246" i="3"/>
  <c r="J245" i="3"/>
  <c r="J244" i="3"/>
  <c r="J241" i="3"/>
  <c r="J242" i="3"/>
  <c r="J243" i="3"/>
  <c r="J239" i="3"/>
  <c r="J240" i="3"/>
  <c r="J238" i="3"/>
  <c r="J237" i="3"/>
  <c r="J235" i="3"/>
  <c r="J236" i="3"/>
  <c r="J234" i="3"/>
  <c r="J231" i="3"/>
  <c r="J232" i="3"/>
  <c r="J233" i="3"/>
  <c r="J230" i="3"/>
  <c r="J229" i="3"/>
  <c r="J228" i="3"/>
  <c r="J227" i="3"/>
  <c r="J226" i="3"/>
  <c r="J225" i="3"/>
  <c r="J224" i="3"/>
  <c r="J223" i="3"/>
  <c r="J222" i="3"/>
  <c r="J221" i="3"/>
  <c r="J220" i="3"/>
  <c r="J219" i="3"/>
  <c r="J218" i="3"/>
  <c r="J217" i="3"/>
  <c r="J216" i="3"/>
  <c r="J215" i="3"/>
  <c r="J214" i="3"/>
  <c r="J213" i="3"/>
  <c r="J212" i="3"/>
  <c r="J209" i="3"/>
  <c r="J210" i="3"/>
  <c r="J208" i="3"/>
  <c r="J211" i="3"/>
  <c r="J207" i="3"/>
  <c r="J206" i="3"/>
  <c r="J204" i="3"/>
  <c r="J205" i="3"/>
  <c r="J203" i="3"/>
  <c r="J202" i="3"/>
  <c r="J201" i="3"/>
  <c r="J200" i="3"/>
  <c r="J199" i="3"/>
  <c r="J198" i="3"/>
  <c r="J197" i="3"/>
  <c r="J196" i="3"/>
  <c r="J195" i="3"/>
  <c r="J193" i="3"/>
  <c r="J192" i="3"/>
  <c r="J194" i="3"/>
  <c r="J191" i="3"/>
  <c r="J190" i="3"/>
  <c r="J189" i="3"/>
  <c r="J188" i="3"/>
  <c r="J187" i="3"/>
  <c r="J186" i="3"/>
  <c r="J185" i="3"/>
  <c r="J183" i="3"/>
  <c r="J184" i="3"/>
  <c r="J182" i="3"/>
  <c r="J181" i="3"/>
  <c r="J180" i="3"/>
  <c r="J178" i="3"/>
  <c r="J179" i="3"/>
  <c r="J177" i="3"/>
  <c r="J176" i="3"/>
  <c r="J175" i="3"/>
  <c r="J174" i="3"/>
  <c r="J173" i="3"/>
  <c r="J172" i="3"/>
  <c r="J171" i="3"/>
  <c r="J170" i="3"/>
  <c r="J169" i="3"/>
  <c r="J168" i="3"/>
  <c r="J167" i="3"/>
  <c r="J166" i="3"/>
  <c r="J165" i="3"/>
  <c r="J164" i="3"/>
  <c r="J162" i="3"/>
  <c r="J163" i="3"/>
  <c r="J161" i="3"/>
  <c r="J160" i="3"/>
  <c r="J158" i="3"/>
  <c r="J159" i="3"/>
  <c r="J157" i="3"/>
  <c r="J156" i="3"/>
  <c r="J154" i="3"/>
  <c r="J152" i="3"/>
  <c r="J153" i="3"/>
  <c r="J155" i="3"/>
  <c r="J151" i="3"/>
  <c r="J149" i="3"/>
  <c r="J150" i="3"/>
  <c r="J148" i="3"/>
  <c r="J146" i="3"/>
  <c r="J147" i="3"/>
  <c r="J145" i="3"/>
  <c r="J144" i="3"/>
  <c r="J143" i="3"/>
  <c r="J142" i="3"/>
  <c r="J141" i="3"/>
  <c r="J140" i="3"/>
  <c r="J139" i="3"/>
  <c r="J138" i="3"/>
  <c r="J136" i="3"/>
  <c r="J137" i="3"/>
  <c r="J135" i="3"/>
  <c r="J134" i="3"/>
  <c r="J133" i="3"/>
  <c r="J132" i="3"/>
  <c r="J131" i="3"/>
  <c r="J130" i="3"/>
  <c r="J128" i="3"/>
  <c r="J129" i="3"/>
  <c r="J127" i="3"/>
  <c r="J126" i="3"/>
  <c r="J125" i="3"/>
  <c r="J124" i="3"/>
  <c r="J123" i="3"/>
  <c r="J122" i="3"/>
  <c r="J121" i="3"/>
  <c r="J120" i="3"/>
  <c r="J119" i="3"/>
  <c r="J118" i="3"/>
  <c r="J117" i="3"/>
  <c r="J116" i="3"/>
  <c r="J115" i="3"/>
  <c r="J114" i="3"/>
  <c r="J113" i="3"/>
  <c r="J111" i="3"/>
  <c r="J112" i="3"/>
  <c r="J110" i="3"/>
  <c r="J109" i="3"/>
  <c r="J108" i="3"/>
  <c r="J107" i="3"/>
  <c r="J106" i="3"/>
  <c r="J105" i="3"/>
  <c r="J104" i="3"/>
  <c r="J102" i="3"/>
  <c r="J103" i="3"/>
  <c r="J101" i="3"/>
  <c r="J100" i="3"/>
  <c r="J99" i="3"/>
  <c r="J98" i="3"/>
  <c r="J96" i="3"/>
  <c r="J97" i="3"/>
  <c r="J95" i="3"/>
  <c r="J94" i="3"/>
  <c r="J93" i="3"/>
  <c r="J92" i="3"/>
  <c r="J91" i="3"/>
  <c r="J89" i="3"/>
  <c r="J90" i="3"/>
  <c r="J88" i="3"/>
  <c r="J87" i="3"/>
  <c r="J86" i="3"/>
  <c r="J85" i="3"/>
  <c r="J84" i="3"/>
  <c r="J83" i="3"/>
  <c r="J82" i="3"/>
  <c r="J81" i="3"/>
  <c r="J80" i="3"/>
  <c r="J79" i="3"/>
  <c r="J78" i="3"/>
  <c r="J77" i="3"/>
  <c r="J75" i="3"/>
  <c r="J76" i="3"/>
  <c r="J74" i="3"/>
  <c r="J72" i="3"/>
  <c r="J73" i="3"/>
  <c r="J71" i="3"/>
  <c r="J70" i="3"/>
  <c r="J69" i="3"/>
  <c r="J68" i="3"/>
  <c r="J67" i="3"/>
  <c r="J66" i="3"/>
  <c r="J65" i="3"/>
  <c r="J64" i="3"/>
  <c r="J62" i="3"/>
  <c r="J63" i="3"/>
  <c r="J61" i="3"/>
  <c r="J60" i="3"/>
  <c r="J59" i="3"/>
  <c r="J58" i="3"/>
  <c r="J57" i="3"/>
  <c r="J56" i="3"/>
  <c r="J55" i="3"/>
  <c r="J54" i="3"/>
  <c r="J53" i="3"/>
  <c r="J52" i="3"/>
  <c r="J51" i="3"/>
  <c r="J49" i="3"/>
  <c r="J50"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 r="J3" i="3"/>
  <c r="J358" i="3"/>
  <c r="F15" i="5" l="1"/>
  <c r="E4" i="5" l="1"/>
  <c r="F4" i="5" s="1"/>
  <c r="E5" i="5"/>
  <c r="F5" i="5" s="1"/>
  <c r="E6" i="5"/>
  <c r="F6" i="5" s="1"/>
  <c r="E7" i="5"/>
  <c r="F7" i="5" s="1"/>
  <c r="E8" i="5"/>
  <c r="F8" i="5" s="1"/>
  <c r="E9" i="5"/>
  <c r="F9" i="5" s="1"/>
  <c r="E10" i="5"/>
  <c r="F10" i="5" s="1"/>
  <c r="E11" i="5"/>
  <c r="F11" i="5" s="1"/>
  <c r="E12" i="5"/>
  <c r="F12" i="5" s="1"/>
  <c r="E13" i="5"/>
  <c r="F13" i="5" s="1"/>
  <c r="E14" i="5"/>
  <c r="F14" i="5" s="1"/>
  <c r="E3" i="5"/>
  <c r="F3" i="5" s="1"/>
  <c r="K359" i="3"/>
  <c r="K357" i="3"/>
  <c r="K356" i="3"/>
  <c r="K355" i="3"/>
  <c r="K354" i="3"/>
  <c r="K353" i="3"/>
  <c r="K351" i="3"/>
  <c r="K352" i="3"/>
  <c r="K350" i="3"/>
  <c r="K349" i="3"/>
  <c r="K348" i="3"/>
  <c r="K347" i="3"/>
  <c r="K346" i="3"/>
  <c r="K345" i="3"/>
  <c r="K344" i="3"/>
  <c r="K343" i="3"/>
  <c r="K342" i="3"/>
  <c r="K341" i="3"/>
  <c r="K339" i="3"/>
  <c r="K340" i="3"/>
  <c r="K338" i="3"/>
  <c r="K337" i="3"/>
  <c r="K336" i="3"/>
  <c r="K334" i="3"/>
  <c r="K335" i="3"/>
  <c r="K333" i="3"/>
  <c r="K331" i="3"/>
  <c r="K332" i="3"/>
  <c r="K330" i="3"/>
  <c r="K329" i="3"/>
  <c r="K326" i="3"/>
  <c r="K328" i="3"/>
  <c r="K327" i="3"/>
  <c r="K325" i="3"/>
  <c r="K324" i="3"/>
  <c r="K323" i="3"/>
  <c r="K322" i="3"/>
  <c r="K321" i="3"/>
  <c r="K319" i="3"/>
  <c r="K320" i="3"/>
  <c r="K318" i="3"/>
  <c r="K316" i="3"/>
  <c r="K317" i="3"/>
  <c r="K315" i="3"/>
  <c r="K314" i="3"/>
  <c r="K313" i="3"/>
  <c r="K312" i="3"/>
  <c r="K311" i="3"/>
  <c r="K310" i="3"/>
  <c r="K309" i="3"/>
  <c r="K308" i="3"/>
  <c r="K307" i="3"/>
  <c r="K306" i="3"/>
  <c r="K305" i="3"/>
  <c r="K304" i="3"/>
  <c r="K303" i="3"/>
  <c r="K301" i="3"/>
  <c r="K302" i="3"/>
  <c r="K295" i="3"/>
  <c r="K299" i="3"/>
  <c r="K298" i="3"/>
  <c r="K300" i="3"/>
  <c r="K296" i="3"/>
  <c r="K297" i="3"/>
  <c r="K293" i="3"/>
  <c r="K294" i="3"/>
  <c r="K292" i="3"/>
  <c r="K289" i="3"/>
  <c r="K291" i="3"/>
  <c r="K290" i="3"/>
  <c r="K288" i="3"/>
  <c r="K287" i="3"/>
  <c r="K283" i="3"/>
  <c r="K286" i="3"/>
  <c r="K284" i="3"/>
  <c r="K285" i="3"/>
  <c r="K282" i="3"/>
  <c r="K281" i="3"/>
  <c r="K279" i="3"/>
  <c r="K278" i="3"/>
  <c r="K280" i="3"/>
  <c r="K277" i="3"/>
  <c r="K276" i="3"/>
  <c r="K275" i="3"/>
  <c r="K274" i="3"/>
  <c r="K273" i="3"/>
  <c r="K272" i="3"/>
  <c r="K271" i="3"/>
  <c r="K270" i="3"/>
  <c r="K269" i="3"/>
  <c r="K268" i="3"/>
  <c r="K266" i="3"/>
  <c r="K267" i="3"/>
  <c r="K265" i="3"/>
  <c r="K264" i="3"/>
  <c r="K263" i="3"/>
  <c r="K262" i="3"/>
  <c r="K261" i="3"/>
  <c r="K260" i="3"/>
  <c r="K259" i="3"/>
  <c r="K258" i="3"/>
  <c r="K257" i="3"/>
  <c r="K256" i="3"/>
  <c r="K254" i="3"/>
  <c r="K255" i="3"/>
  <c r="K253" i="3"/>
  <c r="K251" i="3"/>
  <c r="K252" i="3"/>
  <c r="K250" i="3"/>
  <c r="K249" i="3"/>
  <c r="K248" i="3"/>
  <c r="K247" i="3"/>
  <c r="K246" i="3"/>
  <c r="K245" i="3"/>
  <c r="K244" i="3"/>
  <c r="K241" i="3"/>
  <c r="K242" i="3"/>
  <c r="K243" i="3"/>
  <c r="K239" i="3"/>
  <c r="K240" i="3"/>
  <c r="K238" i="3"/>
  <c r="K237" i="3"/>
  <c r="K235" i="3"/>
  <c r="K236" i="3"/>
  <c r="K234" i="3"/>
  <c r="K231" i="3"/>
  <c r="K232" i="3"/>
  <c r="K233" i="3"/>
  <c r="K230" i="3"/>
  <c r="K229" i="3"/>
  <c r="K228" i="3"/>
  <c r="K227" i="3"/>
  <c r="K226" i="3"/>
  <c r="K225" i="3"/>
  <c r="K224" i="3"/>
  <c r="K223" i="3"/>
  <c r="K222" i="3"/>
  <c r="K221" i="3"/>
  <c r="K220" i="3"/>
  <c r="K219" i="3"/>
  <c r="K218" i="3"/>
  <c r="K217" i="3"/>
  <c r="K216" i="3"/>
  <c r="K215" i="3"/>
  <c r="K214" i="3"/>
  <c r="K213" i="3"/>
  <c r="K212" i="3"/>
  <c r="K209" i="3"/>
  <c r="K210" i="3"/>
  <c r="K208" i="3"/>
  <c r="K211" i="3"/>
  <c r="K207" i="3"/>
  <c r="K206" i="3"/>
  <c r="K204" i="3"/>
  <c r="K205" i="3"/>
  <c r="K203" i="3"/>
  <c r="K202" i="3"/>
  <c r="K201" i="3"/>
  <c r="K200" i="3"/>
  <c r="K199" i="3"/>
  <c r="K198" i="3"/>
  <c r="K197" i="3"/>
  <c r="K196" i="3"/>
  <c r="K195" i="3"/>
  <c r="K193" i="3"/>
  <c r="K192" i="3"/>
  <c r="K194" i="3"/>
  <c r="K191" i="3"/>
  <c r="K190" i="3"/>
  <c r="K189" i="3"/>
  <c r="K188" i="3"/>
  <c r="K187" i="3"/>
  <c r="K186" i="3"/>
  <c r="K185" i="3"/>
  <c r="K183" i="3"/>
  <c r="K184" i="3"/>
  <c r="K182" i="3"/>
  <c r="K181" i="3"/>
  <c r="K180" i="3"/>
  <c r="K178" i="3"/>
  <c r="K179" i="3"/>
  <c r="K177" i="3"/>
  <c r="K176" i="3"/>
  <c r="K175" i="3"/>
  <c r="K174" i="3"/>
  <c r="K173" i="3"/>
  <c r="K172" i="3"/>
  <c r="K171" i="3"/>
  <c r="K170" i="3"/>
  <c r="K169" i="3"/>
  <c r="K168" i="3"/>
  <c r="K167" i="3"/>
  <c r="K166" i="3"/>
  <c r="K165" i="3"/>
  <c r="K164" i="3"/>
  <c r="K162" i="3"/>
  <c r="K163" i="3"/>
  <c r="K161" i="3"/>
  <c r="K160" i="3"/>
  <c r="K158" i="3"/>
  <c r="K159" i="3"/>
  <c r="K157" i="3"/>
  <c r="K156" i="3"/>
  <c r="K154" i="3"/>
  <c r="K152" i="3"/>
  <c r="K153" i="3"/>
  <c r="K155" i="3"/>
  <c r="K151" i="3"/>
  <c r="K149" i="3"/>
  <c r="K150" i="3"/>
  <c r="K148" i="3"/>
  <c r="K146" i="3"/>
  <c r="K147" i="3"/>
  <c r="K145" i="3"/>
  <c r="K144" i="3"/>
  <c r="K143" i="3"/>
  <c r="K142" i="3"/>
  <c r="K141" i="3"/>
  <c r="K140" i="3"/>
  <c r="K139" i="3"/>
  <c r="K138" i="3"/>
  <c r="K136" i="3"/>
  <c r="K137" i="3"/>
  <c r="K135" i="3"/>
  <c r="K134" i="3"/>
  <c r="K133" i="3"/>
  <c r="K132" i="3"/>
  <c r="K131" i="3"/>
  <c r="K130" i="3"/>
  <c r="K128" i="3"/>
  <c r="K129" i="3"/>
  <c r="K127" i="3"/>
  <c r="K126" i="3"/>
  <c r="K125" i="3"/>
  <c r="K124" i="3"/>
  <c r="K123" i="3"/>
  <c r="K122" i="3"/>
  <c r="K121" i="3"/>
  <c r="K120" i="3"/>
  <c r="K119" i="3"/>
  <c r="K118" i="3"/>
  <c r="K117" i="3"/>
  <c r="K116" i="3"/>
  <c r="K115" i="3"/>
  <c r="K114" i="3"/>
  <c r="K113" i="3"/>
  <c r="K111" i="3"/>
  <c r="K112" i="3"/>
  <c r="K110" i="3"/>
  <c r="K109" i="3"/>
  <c r="K108" i="3"/>
  <c r="K107" i="3"/>
  <c r="K106" i="3"/>
  <c r="K105" i="3"/>
  <c r="K104" i="3"/>
  <c r="K102" i="3"/>
  <c r="K103" i="3"/>
  <c r="K101" i="3"/>
  <c r="K100" i="3"/>
  <c r="K99" i="3"/>
  <c r="K98" i="3"/>
  <c r="K96" i="3"/>
  <c r="K97" i="3"/>
  <c r="K95" i="3"/>
  <c r="K94" i="3"/>
  <c r="K93" i="3"/>
  <c r="K92" i="3"/>
  <c r="K91" i="3"/>
  <c r="K89" i="3"/>
  <c r="K90" i="3"/>
  <c r="K88" i="3"/>
  <c r="K87" i="3"/>
  <c r="K86" i="3"/>
  <c r="K85" i="3"/>
  <c r="K84" i="3"/>
  <c r="K83" i="3"/>
  <c r="K82" i="3"/>
  <c r="K81" i="3"/>
  <c r="K80" i="3"/>
  <c r="K79" i="3"/>
  <c r="K78" i="3"/>
  <c r="K77" i="3"/>
  <c r="K75" i="3"/>
  <c r="K76" i="3"/>
  <c r="K74" i="3"/>
  <c r="K72" i="3"/>
  <c r="K73" i="3"/>
  <c r="K71" i="3"/>
  <c r="K70" i="3"/>
  <c r="K69" i="3"/>
  <c r="K68" i="3"/>
  <c r="K67" i="3"/>
  <c r="K66" i="3"/>
  <c r="K65" i="3"/>
  <c r="K64" i="3"/>
  <c r="K62" i="3"/>
  <c r="K63" i="3"/>
  <c r="K61" i="3"/>
  <c r="K60" i="3"/>
  <c r="K59" i="3"/>
  <c r="K58" i="3"/>
  <c r="K57" i="3"/>
  <c r="K56" i="3"/>
  <c r="K55" i="3"/>
  <c r="K54" i="3"/>
  <c r="K53" i="3"/>
  <c r="K52" i="3"/>
  <c r="K51" i="3"/>
  <c r="K49" i="3"/>
  <c r="K50"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K3" i="3"/>
  <c r="K358" i="3"/>
  <c r="I359" i="3"/>
  <c r="I357" i="3"/>
  <c r="I356" i="3"/>
  <c r="I355" i="3"/>
  <c r="I354" i="3"/>
  <c r="I353" i="3"/>
  <c r="I351" i="3"/>
  <c r="I352" i="3"/>
  <c r="I350" i="3"/>
  <c r="I349" i="3"/>
  <c r="I348" i="3"/>
  <c r="I347" i="3"/>
  <c r="I346" i="3"/>
  <c r="I345" i="3"/>
  <c r="I344" i="3"/>
  <c r="I343" i="3"/>
  <c r="I342" i="3"/>
  <c r="I341" i="3"/>
  <c r="I339" i="3"/>
  <c r="I340" i="3"/>
  <c r="I338" i="3"/>
  <c r="I337" i="3"/>
  <c r="I336" i="3"/>
  <c r="I334" i="3"/>
  <c r="I335" i="3"/>
  <c r="I333" i="3"/>
  <c r="I331" i="3"/>
  <c r="I332" i="3"/>
  <c r="I330" i="3"/>
  <c r="I329" i="3"/>
  <c r="I326" i="3"/>
  <c r="I328" i="3"/>
  <c r="I327" i="3"/>
  <c r="I325" i="3"/>
  <c r="I324" i="3"/>
  <c r="I323" i="3"/>
  <c r="I322" i="3"/>
  <c r="I321" i="3"/>
  <c r="I319" i="3"/>
  <c r="I320" i="3"/>
  <c r="I318" i="3"/>
  <c r="I316" i="3"/>
  <c r="I317" i="3"/>
  <c r="I315" i="3"/>
  <c r="I314" i="3"/>
  <c r="I313" i="3"/>
  <c r="I312" i="3"/>
  <c r="I311" i="3"/>
  <c r="I310" i="3"/>
  <c r="I309" i="3"/>
  <c r="I308" i="3"/>
  <c r="I307" i="3"/>
  <c r="I306" i="3"/>
  <c r="I305" i="3"/>
  <c r="I304" i="3"/>
  <c r="I303" i="3"/>
  <c r="I301" i="3"/>
  <c r="I302" i="3"/>
  <c r="I295" i="3"/>
  <c r="I299" i="3"/>
  <c r="I298" i="3"/>
  <c r="I300" i="3"/>
  <c r="I296" i="3"/>
  <c r="I297" i="3"/>
  <c r="I293" i="3"/>
  <c r="I294" i="3"/>
  <c r="I292" i="3"/>
  <c r="I289" i="3"/>
  <c r="I291" i="3"/>
  <c r="I290" i="3"/>
  <c r="I288" i="3"/>
  <c r="I287" i="3"/>
  <c r="I283" i="3"/>
  <c r="I286" i="3"/>
  <c r="I284" i="3"/>
  <c r="I285" i="3"/>
  <c r="I282" i="3"/>
  <c r="I281" i="3"/>
  <c r="I279" i="3"/>
  <c r="I278" i="3"/>
  <c r="I280" i="3"/>
  <c r="I277" i="3"/>
  <c r="I276" i="3"/>
  <c r="I275" i="3"/>
  <c r="I274" i="3"/>
  <c r="I273" i="3"/>
  <c r="I272" i="3"/>
  <c r="I271" i="3"/>
  <c r="I270" i="3"/>
  <c r="I269" i="3"/>
  <c r="I268" i="3"/>
  <c r="I266" i="3"/>
  <c r="I267" i="3"/>
  <c r="I265" i="3"/>
  <c r="I264" i="3"/>
  <c r="I263" i="3"/>
  <c r="I262" i="3"/>
  <c r="I261" i="3"/>
  <c r="I260" i="3"/>
  <c r="I259" i="3"/>
  <c r="I258" i="3"/>
  <c r="I257" i="3"/>
  <c r="I256" i="3"/>
  <c r="I254" i="3"/>
  <c r="I255" i="3"/>
  <c r="I253" i="3"/>
  <c r="I251" i="3"/>
  <c r="I252" i="3"/>
  <c r="I250" i="3"/>
  <c r="I249" i="3"/>
  <c r="I248" i="3"/>
  <c r="I247" i="3"/>
  <c r="I246" i="3"/>
  <c r="I245" i="3"/>
  <c r="I244" i="3"/>
  <c r="I241" i="3"/>
  <c r="I242" i="3"/>
  <c r="I243" i="3"/>
  <c r="I239" i="3"/>
  <c r="I240" i="3"/>
  <c r="I238" i="3"/>
  <c r="I237" i="3"/>
  <c r="I235" i="3"/>
  <c r="I236" i="3"/>
  <c r="I234" i="3"/>
  <c r="I231" i="3"/>
  <c r="I232" i="3"/>
  <c r="I233" i="3"/>
  <c r="I230" i="3"/>
  <c r="I229" i="3"/>
  <c r="I228" i="3"/>
  <c r="I227" i="3"/>
  <c r="I226" i="3"/>
  <c r="I225" i="3"/>
  <c r="I224" i="3"/>
  <c r="I223" i="3"/>
  <c r="I222" i="3"/>
  <c r="I221" i="3"/>
  <c r="I220" i="3"/>
  <c r="I219" i="3"/>
  <c r="I218" i="3"/>
  <c r="I217" i="3"/>
  <c r="I216" i="3"/>
  <c r="I215" i="3"/>
  <c r="I214" i="3"/>
  <c r="I213" i="3"/>
  <c r="I212" i="3"/>
  <c r="I209" i="3"/>
  <c r="I210" i="3"/>
  <c r="I208" i="3"/>
  <c r="I211" i="3"/>
  <c r="I207" i="3"/>
  <c r="I206" i="3"/>
  <c r="I204" i="3"/>
  <c r="I205" i="3"/>
  <c r="I203" i="3"/>
  <c r="I202" i="3"/>
  <c r="I201" i="3"/>
  <c r="I200" i="3"/>
  <c r="I199" i="3"/>
  <c r="I198" i="3"/>
  <c r="I197" i="3"/>
  <c r="I196" i="3"/>
  <c r="I195" i="3"/>
  <c r="I193" i="3"/>
  <c r="I192" i="3"/>
  <c r="I194" i="3"/>
  <c r="I191" i="3"/>
  <c r="I190" i="3"/>
  <c r="I189" i="3"/>
  <c r="I188" i="3"/>
  <c r="I187" i="3"/>
  <c r="I186" i="3"/>
  <c r="I185" i="3"/>
  <c r="I183" i="3"/>
  <c r="I184" i="3"/>
  <c r="I182" i="3"/>
  <c r="I181" i="3"/>
  <c r="I180" i="3"/>
  <c r="I178" i="3"/>
  <c r="I179" i="3"/>
  <c r="I177" i="3"/>
  <c r="I176" i="3"/>
  <c r="I175" i="3"/>
  <c r="I174" i="3"/>
  <c r="I173" i="3"/>
  <c r="I172" i="3"/>
  <c r="I171" i="3"/>
  <c r="I170" i="3"/>
  <c r="I169" i="3"/>
  <c r="I168" i="3"/>
  <c r="I167" i="3"/>
  <c r="I166" i="3"/>
  <c r="I165" i="3"/>
  <c r="I164" i="3"/>
  <c r="I162" i="3"/>
  <c r="I163" i="3"/>
  <c r="I161" i="3"/>
  <c r="I160" i="3"/>
  <c r="I158" i="3"/>
  <c r="I159" i="3"/>
  <c r="I157" i="3"/>
  <c r="I156" i="3"/>
  <c r="I154" i="3"/>
  <c r="I152" i="3"/>
  <c r="I153" i="3"/>
  <c r="I155" i="3"/>
  <c r="I151" i="3"/>
  <c r="I149" i="3"/>
  <c r="I150" i="3"/>
  <c r="I148" i="3"/>
  <c r="I146" i="3"/>
  <c r="I147" i="3"/>
  <c r="I145" i="3"/>
  <c r="I144" i="3"/>
  <c r="I143" i="3"/>
  <c r="I142" i="3"/>
  <c r="I141" i="3"/>
  <c r="I140" i="3"/>
  <c r="I139" i="3"/>
  <c r="I138" i="3"/>
  <c r="I136" i="3"/>
  <c r="I137" i="3"/>
  <c r="I135" i="3"/>
  <c r="I134" i="3"/>
  <c r="I133" i="3"/>
  <c r="I132" i="3"/>
  <c r="I131" i="3"/>
  <c r="I130" i="3"/>
  <c r="I128" i="3"/>
  <c r="I129" i="3"/>
  <c r="I127" i="3"/>
  <c r="I126" i="3"/>
  <c r="I125" i="3"/>
  <c r="I124" i="3"/>
  <c r="I123" i="3"/>
  <c r="I122" i="3"/>
  <c r="I121" i="3"/>
  <c r="I120" i="3"/>
  <c r="I119" i="3"/>
  <c r="I118" i="3"/>
  <c r="I117" i="3"/>
  <c r="I116" i="3"/>
  <c r="I115" i="3"/>
  <c r="I114" i="3"/>
  <c r="I113" i="3"/>
  <c r="I111" i="3"/>
  <c r="I112" i="3"/>
  <c r="I110" i="3"/>
  <c r="I109" i="3"/>
  <c r="I108" i="3"/>
  <c r="I107" i="3"/>
  <c r="I106" i="3"/>
  <c r="I105" i="3"/>
  <c r="I104" i="3"/>
  <c r="I102" i="3"/>
  <c r="I103" i="3"/>
  <c r="I101" i="3"/>
  <c r="I100" i="3"/>
  <c r="I99" i="3"/>
  <c r="I98" i="3"/>
  <c r="I96" i="3"/>
  <c r="I97" i="3"/>
  <c r="I95" i="3"/>
  <c r="I94" i="3"/>
  <c r="I93" i="3"/>
  <c r="I92" i="3"/>
  <c r="I91" i="3"/>
  <c r="I89" i="3"/>
  <c r="I90" i="3"/>
  <c r="I88" i="3"/>
  <c r="I87" i="3"/>
  <c r="I86" i="3"/>
  <c r="I85" i="3"/>
  <c r="I84" i="3"/>
  <c r="I83" i="3"/>
  <c r="I82" i="3"/>
  <c r="I81" i="3"/>
  <c r="I80" i="3"/>
  <c r="D4" i="5" s="1"/>
  <c r="I79" i="3"/>
  <c r="I78" i="3"/>
  <c r="I77" i="3"/>
  <c r="I75" i="3"/>
  <c r="I76" i="3"/>
  <c r="I74" i="3"/>
  <c r="I72" i="3"/>
  <c r="I73" i="3"/>
  <c r="I71" i="3"/>
  <c r="I70" i="3"/>
  <c r="I69" i="3"/>
  <c r="I68" i="3"/>
  <c r="I67" i="3"/>
  <c r="I66" i="3"/>
  <c r="I65" i="3"/>
  <c r="I64" i="3"/>
  <c r="I62" i="3"/>
  <c r="I63" i="3"/>
  <c r="I61" i="3"/>
  <c r="I60" i="3"/>
  <c r="I59" i="3"/>
  <c r="I58" i="3"/>
  <c r="I57" i="3"/>
  <c r="I56" i="3"/>
  <c r="I55" i="3"/>
  <c r="I54" i="3"/>
  <c r="I53" i="3"/>
  <c r="I52" i="3"/>
  <c r="I51" i="3"/>
  <c r="I49" i="3"/>
  <c r="I50"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D7" i="5" s="1"/>
  <c r="I15" i="3"/>
  <c r="I14" i="3"/>
  <c r="I13" i="3"/>
  <c r="I12" i="3"/>
  <c r="I11" i="3"/>
  <c r="I10" i="3"/>
  <c r="I9" i="3"/>
  <c r="I8" i="3"/>
  <c r="I7" i="3"/>
  <c r="I6" i="3"/>
  <c r="I5" i="3"/>
  <c r="I4" i="3"/>
  <c r="I3" i="3"/>
  <c r="I358" i="3"/>
  <c r="D10" i="5" l="1"/>
  <c r="D3" i="5"/>
  <c r="D5" i="5"/>
  <c r="D8" i="5"/>
  <c r="D6" i="5"/>
  <c r="D12" i="5"/>
  <c r="D9" i="5"/>
  <c r="D14" i="5"/>
  <c r="D11" i="5"/>
  <c r="D13" i="5"/>
  <c r="K15" i="5"/>
  <c r="L4" i="5"/>
  <c r="L5" i="5"/>
  <c r="L6" i="5"/>
  <c r="L7" i="5"/>
  <c r="L8" i="5"/>
  <c r="L9" i="5"/>
  <c r="L10" i="5"/>
  <c r="L11" i="5"/>
  <c r="L12" i="5"/>
  <c r="L13" i="5"/>
  <c r="L14" i="5"/>
  <c r="L15" i="5"/>
  <c r="L3" i="5"/>
  <c r="D15" i="5" l="1"/>
</calcChain>
</file>

<file path=xl/sharedStrings.xml><?xml version="1.0" encoding="utf-8"?>
<sst xmlns="http://schemas.openxmlformats.org/spreadsheetml/2006/main" count="6641" uniqueCount="1319">
  <si>
    <t>地区</t>
  </si>
  <si>
    <t>职位编码</t>
  </si>
  <si>
    <t>职位类型</t>
  </si>
  <si>
    <t>主管部门</t>
  </si>
  <si>
    <t>招考单位</t>
  </si>
  <si>
    <t>招考职位</t>
  </si>
  <si>
    <t>职位简述</t>
  </si>
  <si>
    <t>招考名额</t>
  </si>
  <si>
    <t>性别</t>
  </si>
  <si>
    <t>最高年龄</t>
  </si>
  <si>
    <t>学历</t>
  </si>
  <si>
    <t>学位</t>
  </si>
  <si>
    <t>研究生专业要求</t>
  </si>
  <si>
    <t>本科专业要求</t>
  </si>
  <si>
    <t>大专专业要求</t>
  </si>
  <si>
    <t>要求2年以上基层工作经历</t>
  </si>
  <si>
    <t>其它条件</t>
  </si>
  <si>
    <t>加考专业笔试</t>
  </si>
  <si>
    <t>备注</t>
  </si>
  <si>
    <t>市属</t>
  </si>
  <si>
    <t>2019A001</t>
  </si>
  <si>
    <t>综合管理类（财务会计）</t>
  </si>
  <si>
    <t>深圳市教育局</t>
  </si>
  <si>
    <t>副主任科员</t>
  </si>
  <si>
    <t>从事会计核算、预决算编制管理等工作。</t>
  </si>
  <si>
    <t>不限</t>
  </si>
  <si>
    <t>研究生</t>
  </si>
  <si>
    <t>硕士及以上</t>
  </si>
  <si>
    <t>会计学（A120201）,会计硕士（专业硕士）（A120206）</t>
  </si>
  <si>
    <t>否</t>
  </si>
  <si>
    <t>无</t>
  </si>
  <si>
    <t>《财务会计素质测试》</t>
  </si>
  <si>
    <t>2019A002</t>
  </si>
  <si>
    <t>深圳市财政局</t>
  </si>
  <si>
    <t>科员</t>
  </si>
  <si>
    <t>从事财政管理、会计核算、预决算编制管理、固定资产管理等工作。</t>
  </si>
  <si>
    <t>本科及以上</t>
  </si>
  <si>
    <t>学士及以上</t>
  </si>
  <si>
    <t>财政学（含：税收学）（A020203）,金融学（含：保险学）（A020204）,金融硕士（专业硕士）（A020211）,税务硕士（专业硕士）（A020213）,保险硕士（专业硕士）（A020215）,会计学（A120201）,会计硕士（专业硕士）（A120206）</t>
  </si>
  <si>
    <t>财政学（B020201）,税收学（B020202）,会计学（B120203）,金融学（B020301）,金融工程（B020302）</t>
  </si>
  <si>
    <t>是</t>
  </si>
  <si>
    <t>2019A003</t>
  </si>
  <si>
    <t>深圳市交通运输局</t>
  </si>
  <si>
    <t>从事财务管理、会计核算、财务审计、预决算编制管理、固定资产管理等工作。</t>
  </si>
  <si>
    <t>审计硕士（专业硕士）（A020217）,会计学（A120201）,会计硕士（专业硕士）（A120206）</t>
  </si>
  <si>
    <t>会计学（B120203）,财务管理（B120204）,审计学（B120207）</t>
  </si>
  <si>
    <t>安排在局下属单位工作。</t>
  </si>
  <si>
    <t>2019A004</t>
  </si>
  <si>
    <t>从事财务管理、预决算编制管理、固定资产管理等工作。</t>
  </si>
  <si>
    <t>财政学（含：税收学）（A020203）,金融学（含：保险学）（A020204）,金融硕士（专业硕士）（A020211）</t>
  </si>
  <si>
    <t>财政学类（B0202）,金融学（B020301）,金融工程（B020302）</t>
  </si>
  <si>
    <t>应届毕业生。</t>
  </si>
  <si>
    <t>罗湖</t>
  </si>
  <si>
    <t>2019A005</t>
  </si>
  <si>
    <t>深圳市罗湖区统计局</t>
  </si>
  <si>
    <t>从事财务管理、预决算编制管理、固定资产管理及统计相关业务等工作。</t>
  </si>
  <si>
    <t>应用经济学（A0202）,金融硕士（专业硕士）（A020211）,工商管理（A1202）</t>
  </si>
  <si>
    <t>经济学类（B0201）,财政学类（B0202）,金融学类（B0203）,工商管理类（B1202）</t>
  </si>
  <si>
    <t>2019A006</t>
  </si>
  <si>
    <t>深圳市罗湖区城市管理和综合执法局</t>
  </si>
  <si>
    <t>会计学（B120203）,财务管理（B120204）</t>
  </si>
  <si>
    <t>南山</t>
  </si>
  <si>
    <t>2019A007</t>
  </si>
  <si>
    <t>深圳市南山区住房和建设局</t>
  </si>
  <si>
    <t>从事财务管理、会计核算、预决算编制管理、固定资产管理等工作。</t>
  </si>
  <si>
    <t>2019A008</t>
  </si>
  <si>
    <t>深圳市南山区机关事务局</t>
  </si>
  <si>
    <t>财政学（含：税收学）（A020203）,金融学（含：保险学）（A020204）,金融硕士（专业硕士）（A020211）,税务硕士（专业硕士）（A020213）,保险硕士（专业硕士）（A020215）,审计硕士（专业硕士）（A020217）,会计学（A120201）,会计硕士（专业硕士）（A120206）</t>
  </si>
  <si>
    <t>财政学（B020201）,税收学（B020202）,金融学（B020301）,金融工程（B020302）,会计学（B120203）,财务管理（B120204）,审计学（B120207）,财务会计教育（B120213）</t>
  </si>
  <si>
    <t>2019A009</t>
  </si>
  <si>
    <t>深圳市南山区会计核算管理中心</t>
  </si>
  <si>
    <t>从事会计核算工作。</t>
  </si>
  <si>
    <t>盐田</t>
  </si>
  <si>
    <t>2019A010</t>
  </si>
  <si>
    <t>深圳市盐田区财政局</t>
  </si>
  <si>
    <t>经济学（A02）,会计学（A120201）,会计硕士（专业硕士）（A120206）</t>
  </si>
  <si>
    <t>经济学类（B0201）,财政学类（B0202）,会计学（B120203）,财务管理（B120204）</t>
  </si>
  <si>
    <t>宝安</t>
  </si>
  <si>
    <t>2019A011</t>
  </si>
  <si>
    <t>中共深圳市宝安区委党校</t>
  </si>
  <si>
    <t>金融学（含：保险学）（A020204）,金融硕士（专业硕士）（A020211）,审计硕士（专业硕士）（A020217）</t>
  </si>
  <si>
    <t>金融学（B020301）,金融工程（B020302）,审计学（B120207）</t>
  </si>
  <si>
    <t>光明</t>
  </si>
  <si>
    <t>2019A012</t>
  </si>
  <si>
    <t>深圳市光明区财政局</t>
  </si>
  <si>
    <t>财政学（含：税收学）（A020203）,金融学（含：保险学）（A020204）</t>
  </si>
  <si>
    <t>财政学（B020201）,税收学（B020202）,金融学（B020301）</t>
  </si>
  <si>
    <t>大鹏</t>
  </si>
  <si>
    <t>2019A013</t>
  </si>
  <si>
    <t>深圳市大鹏新区南澳办事处</t>
  </si>
  <si>
    <t>财政学（含：税收学）（A020203）,审计硕士（专业硕士）（A020217）,会计学（A120201）,会计硕士（专业硕士）（A120206）</t>
  </si>
  <si>
    <t>财政学（B020201）,会计学（B120203）,财务管理（B120204）,审计学（B120207）</t>
  </si>
  <si>
    <t>合作区</t>
  </si>
  <si>
    <t>2019A014</t>
  </si>
  <si>
    <t>深圳市深汕特别合作区发展改革和财政局（统计局）</t>
  </si>
  <si>
    <t>区域经济学（A020202）,财政学（含：税收学）（A020203）,金融学（含：保险学）（A020204）,产业经济学（A020205）,金融硕士（专业硕士）（A020211）,会计学（A120201）,会计硕士（专业硕士）（A120206）</t>
  </si>
  <si>
    <t>经济学（B020101）,财政学（B020201）,金融学（B020301）,会计学（B120203）,财务管理（B120204）</t>
  </si>
  <si>
    <t>2019A015</t>
  </si>
  <si>
    <t>深圳市深汕特别合作区应急管理局</t>
  </si>
  <si>
    <t>从事财会、审计、预决算编制、固定资产管理等工作，需24小时应急值班。</t>
  </si>
  <si>
    <t>财政学类（B0202）,会计学（B120203）,财务管理（B120204）,审计学（B120207）,财务会计教育（B120213）</t>
  </si>
  <si>
    <t>2019B001</t>
  </si>
  <si>
    <t>综合管理类（信息化）</t>
  </si>
  <si>
    <t>深圳市接待办公室</t>
  </si>
  <si>
    <t>从事信息管理、信息化建设、网络信息安全等工作。</t>
  </si>
  <si>
    <t>信息与通信工程（A0810）,计算机科学与技术（A0812）,软件工程（A0835）</t>
  </si>
  <si>
    <t>电子信息类（B0807）,计算机类（B0809）,信息管理与信息系统（B120102）</t>
  </si>
  <si>
    <t>《计算机专业素质测试》</t>
  </si>
  <si>
    <t>2019B002</t>
  </si>
  <si>
    <t>深圳市招生考试办公室</t>
  </si>
  <si>
    <t>计算机科学与技术（A0812）</t>
  </si>
  <si>
    <t>2019B003</t>
  </si>
  <si>
    <t>深圳市审计局</t>
  </si>
  <si>
    <t>从事审计业务电子数据采集运用，电子政务工程及信息系统审计监督等工作。</t>
  </si>
  <si>
    <t>计算机科学与技术（A0812）,软件工程（A0835）</t>
  </si>
  <si>
    <t>计算机科学与技术（B080901）,软件工程（B080902）,信息安全（B080904）</t>
  </si>
  <si>
    <t>福田</t>
  </si>
  <si>
    <t>2019B004</t>
  </si>
  <si>
    <t>深圳市福田区政务服务数据管理局</t>
  </si>
  <si>
    <t>计算机类（B0809）</t>
  </si>
  <si>
    <t>2019B005</t>
  </si>
  <si>
    <t>深圳市福田区沙头街道办事处</t>
  </si>
  <si>
    <t>深圳市福田区沙头街道社区法治办公室（综治办）</t>
  </si>
  <si>
    <t>2019B006</t>
  </si>
  <si>
    <t>深圳市福田区莲花街道办事处</t>
  </si>
  <si>
    <t>深圳市福田区莲花街道公共安全办公室</t>
  </si>
  <si>
    <t>2019B007</t>
  </si>
  <si>
    <t>深圳市福田区香蜜湖街道办事处</t>
  </si>
  <si>
    <t>2019B008</t>
  </si>
  <si>
    <t>深圳市罗湖区政务服务数据管理局</t>
  </si>
  <si>
    <t>信息与通信工程（A0810）,计算机科学与技术（A0812）</t>
  </si>
  <si>
    <t>电子信息类（B0807）,计算机类（B0809）</t>
  </si>
  <si>
    <t>2019B009</t>
  </si>
  <si>
    <t>中共深圳市南山区委党校</t>
  </si>
  <si>
    <t>2019B010</t>
  </si>
  <si>
    <t>深圳市盐田区政务服务数据管理局</t>
  </si>
  <si>
    <t>2019B011</t>
  </si>
  <si>
    <t>深圳市宝安区应急管理局</t>
  </si>
  <si>
    <t>2019B012</t>
  </si>
  <si>
    <t>深圳市宝安区福海街道办事处</t>
  </si>
  <si>
    <t>从事信息化建设工作。</t>
  </si>
  <si>
    <t>龙岗</t>
  </si>
  <si>
    <t>2019B013</t>
  </si>
  <si>
    <t>深圳市龙岗区机关事务管理局</t>
  </si>
  <si>
    <t>2019B014</t>
  </si>
  <si>
    <t>深圳市龙岗区坂田街道办事处</t>
  </si>
  <si>
    <t>35</t>
  </si>
  <si>
    <t>2019B015</t>
  </si>
  <si>
    <t>深圳市光明区政务服务数据管理局</t>
  </si>
  <si>
    <t>电子科学与技术（A0809）,信息与通信工程（A0810）,计算机科学与技术（A0812）</t>
  </si>
  <si>
    <t>2019B016</t>
  </si>
  <si>
    <t>信息管理、信息化建设、网络信息安全等工作，需24小时应急值班。</t>
  </si>
  <si>
    <t>2019C001</t>
  </si>
  <si>
    <t>综合管理类（城市规划）</t>
  </si>
  <si>
    <t>深圳市罗湖区城市更新和土地整备局</t>
  </si>
  <si>
    <t>从事城市规划研究、城市更新等工作。</t>
  </si>
  <si>
    <t>城市规划与设计（含：风景园林规划与设计）（A081303）,城乡规划学（A0833）</t>
  </si>
  <si>
    <t>城乡规划（B081002）,资源环境科学（B082606）</t>
  </si>
  <si>
    <t>《城市规划建设管理素质测试》</t>
  </si>
  <si>
    <t>2019C002</t>
  </si>
  <si>
    <t>深圳市南山区城市更新和土地整备局</t>
  </si>
  <si>
    <t>从事城市规划、城市更新、土地管理等工作。</t>
  </si>
  <si>
    <t>建筑学（A0813）,市政工程（A081403）,供热、供燃气、通风及空调工程（A081404）,建筑与土木工程硕士（专业硕士）（A081407）,测绘科学与技术（A0816）</t>
  </si>
  <si>
    <t>建筑类（B0810）,土木类（B0811）,测绘类（B0813）</t>
  </si>
  <si>
    <t>2019C003</t>
  </si>
  <si>
    <t>深圳市宝安区城市更新和土地整备局</t>
  </si>
  <si>
    <t>从事城市规划、城市更新等工作。</t>
  </si>
  <si>
    <t>2019C004</t>
  </si>
  <si>
    <t>深圳市宝安区住房和建设局</t>
  </si>
  <si>
    <t>从事城市更新、建设规划等工作。</t>
  </si>
  <si>
    <t>2019C005</t>
  </si>
  <si>
    <t>深圳市龙岗区城市更新和土地整备局</t>
  </si>
  <si>
    <t>2019C006</t>
  </si>
  <si>
    <t>深圳市光明区城市更新和土地整备局</t>
  </si>
  <si>
    <t>2019D001</t>
  </si>
  <si>
    <t>综合管理类（审计专业）</t>
  </si>
  <si>
    <t>从事财务、预算执行和自然资源资产离任审计，审计整改监督等工作。</t>
  </si>
  <si>
    <t>财政学（含：税收学）（A020203）,金融学（含：保险学）（A020204）,金融硕士（专业硕士）（A020211）,税务硕士（专业硕士）（A020213）</t>
  </si>
  <si>
    <t>财政学（B020201）,税收学（B020202）,金融学（B020301）,金融工程（B020302）</t>
  </si>
  <si>
    <t>《审计专业素质测试》</t>
  </si>
  <si>
    <t>2019D002</t>
  </si>
  <si>
    <t>2019D003</t>
  </si>
  <si>
    <t>财政学（含：税收学）（A020203）,金融学（含：保险学）（A020204）,金融硕士（专业硕士）（A020211）,税务硕士（专业硕士）（A020213）,审计硕士（专业硕士）（A020217）,会计学（A120201）,会计硕士（专业硕士）（A120206）</t>
  </si>
  <si>
    <t>财政学（B020201）,税收学（B020202）,金融学（B020301）,金融工程（B020302）,会计学（B120203）,财务管理（B120204）,审计学（B120207）</t>
  </si>
  <si>
    <t>入职后需到基层（含对口支援扶贫）工作2年。</t>
  </si>
  <si>
    <t>2019D004</t>
  </si>
  <si>
    <t>深圳市审计局经济责任审计专业局</t>
  </si>
  <si>
    <t>从事财务、预算执行和自然资源资产离任审计，经济责任审计等工作。</t>
  </si>
  <si>
    <t>财政学（含：税收学）（A020203）,税务硕士（专业硕士）（A020213）,审计硕士（专业硕士）（A020217）,会计学（A120201）,会计硕士（专业硕士）（A120206）</t>
  </si>
  <si>
    <t>财政学（B020201）,税收学（B020202）,会计学（B120203）,财务管理（B120204）,审计学（B120207）</t>
  </si>
  <si>
    <t>2019D005</t>
  </si>
  <si>
    <t>深圳市福田区审计局</t>
  </si>
  <si>
    <t>从事会计核算、财务审计、预决算编制管理、固定资产管理等工作。</t>
  </si>
  <si>
    <t>会计学（B120203）,审计学（B120207）</t>
  </si>
  <si>
    <t>2019D006</t>
  </si>
  <si>
    <t>深圳市福田区基建审计办公室</t>
  </si>
  <si>
    <t>2019D007</t>
  </si>
  <si>
    <t>深圳市南山区审计局</t>
  </si>
  <si>
    <t>财政学（含：税收学）（A020203）,金融学（含：保险学）（A020204）,金融硕士（专业硕士）（A020211）,审计硕士（专业硕士）（A020217）,会计学（A120201）,会计硕士（专业硕士）（A120206）</t>
  </si>
  <si>
    <t>财政学（B020201）,金融学（B020301）,金融工程（B020302）,会计学（B120203）,财务管理（B120204）,审计学（B120207）</t>
  </si>
  <si>
    <t>2019D008</t>
  </si>
  <si>
    <t>深圳市宝安区审计局</t>
  </si>
  <si>
    <t>从事财政财务审计、预算执行审计等工作。</t>
  </si>
  <si>
    <t>财政学（B020201）,会计学（B120203）,审计学（B120207）</t>
  </si>
  <si>
    <t>具有会计专业或审计专业或经济专业中级以上专业技术资格证书或注册会计师证书。</t>
  </si>
  <si>
    <t>2019D009</t>
  </si>
  <si>
    <t>深圳市龙岗区审计局</t>
  </si>
  <si>
    <t>从事财务审计工作。</t>
  </si>
  <si>
    <t>坪山</t>
  </si>
  <si>
    <t>2019D010</t>
  </si>
  <si>
    <t>深圳市坪山区审计局</t>
  </si>
  <si>
    <t>2019D011</t>
  </si>
  <si>
    <t>深圳市光明区审计局</t>
  </si>
  <si>
    <t>财政学（含：税收学）（A020203）,会计学（A120201）,审计硕士（专业硕士）（A020217）,会计硕士（专业硕士）（A120206）</t>
  </si>
  <si>
    <t>2019D012</t>
  </si>
  <si>
    <t>2019D013</t>
  </si>
  <si>
    <t>中共深圳市大鹏新区纪律检查工作委员会（审计局）</t>
  </si>
  <si>
    <t>从事审计监督等工作。</t>
  </si>
  <si>
    <t>2019D014</t>
  </si>
  <si>
    <t>中共深圳市深汕特别合作区纪律检查工作委员会（市监察委员会派出深汕特别合作区监察专员办公室、审计局）</t>
  </si>
  <si>
    <t>从事纪检监察、审计等工作。</t>
  </si>
  <si>
    <t>金融学（含：保险学）（A020204）,审计硕士（专业硕士）（A020217）,会计学（A120201）,会计硕士（专业硕士）（A120206）</t>
  </si>
  <si>
    <t>金融学（B020301）,会计学（B120203）,财务管理（B120204）,审计学（B120207）,财务会计教育（B120213）</t>
  </si>
  <si>
    <t>2019F001</t>
  </si>
  <si>
    <t>综合管理类（一般职位）</t>
  </si>
  <si>
    <t>从事文秘、公文写作、新闻宣传等工作。</t>
  </si>
  <si>
    <t>哲学（A01）,经济学（A02）,政治学（A0302）,社会学（A0303）,马克思主义理论（A0305）,中国语言文学（A0501）,新闻传播学（A0503）,历史学（A0601）,工商管理（A1202）,公共管理（A1204）</t>
  </si>
  <si>
    <t>哲学（B01）,经济学类（B0201）,政治学类（B0302）,社会学类（B0303）,马克思主义理论类（B0305）,中国语言文学类（B0501）,新闻传播学类（B0503）,历史学类（B0601）,工商管理类（B1202）,公共管理类（B1204）</t>
  </si>
  <si>
    <t>2019F002</t>
  </si>
  <si>
    <t>深圳市史志办公室（中共深圳市委党史研究室）</t>
  </si>
  <si>
    <t>主任科员</t>
  </si>
  <si>
    <t>从事深圳史志研究与编纂工作。</t>
  </si>
  <si>
    <t>博士</t>
  </si>
  <si>
    <t>科学社会主义与国际共产主义运动（A030203）,中共党史（含：党的学说与党的建设）（A030204）</t>
  </si>
  <si>
    <t>2019F003</t>
  </si>
  <si>
    <t>历史文献学（含：敦煌学、古文字学）（A060104）,中国近现代史（A060107）</t>
  </si>
  <si>
    <t>2019F004</t>
  </si>
  <si>
    <t>从事深圳史志研究、综合文稿和人事党务等工作。</t>
  </si>
  <si>
    <t>马克思主义哲学（A010101）,中国现当代文学（A050106）,中国近现代史（A060107）</t>
  </si>
  <si>
    <t>2019F005</t>
  </si>
  <si>
    <t>中共深圳市委党校</t>
  </si>
  <si>
    <t>从事文书、档案管理工作。</t>
  </si>
  <si>
    <t>情报学（A120502）,档案学（A120503）</t>
  </si>
  <si>
    <t>保密管理（B120106）,档案学（B120502）</t>
  </si>
  <si>
    <t>中共党员。应届毕业生。</t>
  </si>
  <si>
    <t>2019F006</t>
  </si>
  <si>
    <t>从事机关党建、人事管理等工作。</t>
  </si>
  <si>
    <t>哲学（A0101）,法学（A0301）,政治学（A0302）,教育学（A0401）,公共管理（A1204）</t>
  </si>
  <si>
    <t>2019F007</t>
  </si>
  <si>
    <t>从事教育管理工作。</t>
  </si>
  <si>
    <t>法学（A0301）,教育学（A0401）</t>
  </si>
  <si>
    <t>2019F008</t>
  </si>
  <si>
    <t>从事行政事务、综合调研等工作。</t>
  </si>
  <si>
    <t>法学（A0301）,中国语言文学（A0501）,新闻传播学（A0503）,公共管理（A1204）</t>
  </si>
  <si>
    <t>2019F009</t>
  </si>
  <si>
    <t>深圳市民政局</t>
  </si>
  <si>
    <t>从事行政事务、纪检监察、综合调研等工作。</t>
  </si>
  <si>
    <t>法学（A0301）,中国语言文学（A0501）</t>
  </si>
  <si>
    <t>法学类（B0301）,中国语言文学类（B0501）</t>
  </si>
  <si>
    <t>2019F010</t>
  </si>
  <si>
    <t>从事社会福利、社会事务等民政相关业务工作。</t>
  </si>
  <si>
    <t>社会学（A0303）,公共管理（A1204）</t>
  </si>
  <si>
    <t>社会学类（B0303）,公共管理类（B1204）</t>
  </si>
  <si>
    <t>2019F011</t>
  </si>
  <si>
    <t>从事法律法规研究、开展依法行政等工作。</t>
  </si>
  <si>
    <t>法学理论（A030101）,宪法学与行政法学（A030103）,民商法学（含：劳动法学、社会保障法学）（A030105）,诉讼法学（A030106）,法律硕士（专业硕士）（A030111）</t>
  </si>
  <si>
    <t>法学类（B0301）</t>
  </si>
  <si>
    <t>2019F012</t>
  </si>
  <si>
    <t>从事统计报表管理、调查分析与数量研究工作。</t>
  </si>
  <si>
    <t>统计学（A020208）,数量经济学（A020209）,应用统计硕士（专业硕士）（A020212）,概率论与数理统计（A070103）</t>
  </si>
  <si>
    <t>数学与应用数学（B070101）,统计学（B071101）,应用统计学（B071102）</t>
  </si>
  <si>
    <t>2019F013</t>
  </si>
  <si>
    <t>深圳市规划和自然资源局</t>
  </si>
  <si>
    <t>深圳市规划和自然资源局南山管理局</t>
  </si>
  <si>
    <t>从事行政事务、人事党务、纪检监察、综合调研等工作。</t>
  </si>
  <si>
    <t>哲学（A01）,法学（A0301）,中国语言文学（A0501）,新闻传播学（A0503）</t>
  </si>
  <si>
    <t>哲学（B01）,法学类（B0301）,中国语言文学类（B0501）,新闻传播学类（B0503）</t>
  </si>
  <si>
    <t>2019F014</t>
  </si>
  <si>
    <t>法学（A0301）</t>
  </si>
  <si>
    <t>2019F015</t>
  </si>
  <si>
    <t>从事燃气工程规划建设相关管理工作。</t>
  </si>
  <si>
    <t>供热、供燃气、通风及空调工程（A081404）</t>
  </si>
  <si>
    <t>建筑环境与能源应用工程（B081102）</t>
  </si>
  <si>
    <t>2019F016</t>
  </si>
  <si>
    <t>深圳市规划和自然资源局宝安管理局</t>
  </si>
  <si>
    <t>从事土地资源利用、地政地籍管理和地图编制管理等工作。</t>
  </si>
  <si>
    <t>地图学与地理信息系统（A070503）,土地资源管理（A120405）</t>
  </si>
  <si>
    <t>地理科学类（B0705）,土地资源管理（B120404）</t>
  </si>
  <si>
    <t>2019F017</t>
  </si>
  <si>
    <t>深圳市规划和自然资源局龙岗管理局</t>
  </si>
  <si>
    <t>从事国土空间规划、土地资源利用、城市建设管理等工作。</t>
  </si>
  <si>
    <t>地理学（A0705）</t>
  </si>
  <si>
    <t>地理科学类（B0705）</t>
  </si>
  <si>
    <t>2019F018</t>
  </si>
  <si>
    <t>从事市政、交通规划设计管理等工作。</t>
  </si>
  <si>
    <t>土木工程（A0814）,交通运输规划与管理（A082303）</t>
  </si>
  <si>
    <t>土木类（B0811）,交通工程（B081902）</t>
  </si>
  <si>
    <t>2019F019</t>
  </si>
  <si>
    <t>深圳市生态环境局</t>
  </si>
  <si>
    <t>从事生态环境管理工作。_x000D_</t>
  </si>
  <si>
    <t>化学（A0703）,大气科学（A0706）,海洋科学（A0707）,生态学（A071012）,环境科学与工程（A0830）</t>
  </si>
  <si>
    <t>2019F020</t>
  </si>
  <si>
    <t>从事行政事务、人事党务、综合调研等工作。</t>
  </si>
  <si>
    <t>政治学（A0302）,中国语言文学（A0501）</t>
  </si>
  <si>
    <t>2019F021</t>
  </si>
  <si>
    <t>从事生态环境规划工作。</t>
  </si>
  <si>
    <t>城乡规划学（A0833）</t>
  </si>
  <si>
    <t>2019F022</t>
  </si>
  <si>
    <t>深圳市住房和建设局</t>
  </si>
  <si>
    <t>从事城市设计、建筑设计、建设工程管理相关工作。</t>
  </si>
  <si>
    <t>建筑设计及其理论（A081302）,城市规划与设计（含：风景园林规划与设计）（A081303）,建筑技术科学（A081304）,建筑学硕士（专业硕士）（A081305）</t>
  </si>
  <si>
    <t>建筑学（B081001）,城乡规划（B081002）</t>
  </si>
  <si>
    <t>2019F023</t>
  </si>
  <si>
    <t>法学理论（A030101）,宪法学与行政法学（A030103）,经济法学（A030107）,环境与资源保护法学（A030108）,法律硕士（专业硕士）（A030111）</t>
  </si>
  <si>
    <t>法学（B030101）</t>
  </si>
  <si>
    <t>2019F024</t>
  </si>
  <si>
    <t>从事道路、桥梁、隧道等交通设施的管理和养护监管等工作。</t>
  </si>
  <si>
    <t>土木工程（A0814）</t>
  </si>
  <si>
    <t>土木工程（B081101）,道路桥梁与渡河工程（B081106）</t>
  </si>
  <si>
    <t>2019F025</t>
  </si>
  <si>
    <t>2019F026</t>
  </si>
  <si>
    <t>从事交通规划、交通运输管理及交通工程建设监督等工作。</t>
  </si>
  <si>
    <t>道路与铁道工程（A082301）,交通运输规划与管理（A082303）</t>
  </si>
  <si>
    <t>交通运输（B081901）,交通工程（B081902）</t>
  </si>
  <si>
    <t>2019F027</t>
  </si>
  <si>
    <t>2019F028</t>
  </si>
  <si>
    <t>2019F029</t>
  </si>
  <si>
    <t>从事交通运输管理维修行业服务等工作。</t>
  </si>
  <si>
    <t>机械工程（A0802）</t>
  </si>
  <si>
    <t>汽车服务工程（B080208）,汽车维修工程教育（B080212）</t>
  </si>
  <si>
    <t>2019F030</t>
  </si>
  <si>
    <t>从事智能交通规划、管理等工作。</t>
  </si>
  <si>
    <t>交通信息工程及控制（A082302）</t>
  </si>
  <si>
    <t>交通设备与控制工程（B081906）</t>
  </si>
  <si>
    <t>2019F031</t>
  </si>
  <si>
    <t>从事行政事务、人事党务、纪检监察、综合调研等工作。_x000D_</t>
  </si>
  <si>
    <t>中国语言文学（A0501）,新闻传播学（A0503）,工商管理（A1202）,公共管理（A1204）</t>
  </si>
  <si>
    <t>中国语言文学类（B0501）,新闻传播学类（B0503）,工商管理类（B1202）,公共管理类（B1204）</t>
  </si>
  <si>
    <t>2019F032</t>
  </si>
  <si>
    <t>2019F033</t>
  </si>
  <si>
    <t>深圳市交通公用设施管理处</t>
  </si>
  <si>
    <t>从事养护工程技术管理等工作。</t>
  </si>
  <si>
    <t>2019F034</t>
  </si>
  <si>
    <t>从事智能交通综合管理工作。</t>
  </si>
  <si>
    <t>2019F035</t>
  </si>
  <si>
    <t>从事行政事务、人事党务、纪检监察、综合调研等工作。需在深汕合作区工作。</t>
  </si>
  <si>
    <t>哲学（A01）</t>
  </si>
  <si>
    <t>哲学（B01）</t>
  </si>
  <si>
    <t>2019F036</t>
  </si>
  <si>
    <t>从事港口的岸线、陆域、水域行政管理等工作。需在深汕合作区工作。</t>
  </si>
  <si>
    <t>港口、海岸及近海工程（A081505）</t>
  </si>
  <si>
    <t>港口航道与海岸工程（B081203）</t>
  </si>
  <si>
    <t>2019F037</t>
  </si>
  <si>
    <t>从事交通规划、交通运输管理及交通工程建设监督等工作。需在深汕合作区工作。</t>
  </si>
  <si>
    <t>2019F038</t>
  </si>
  <si>
    <t>从事法律法规研究、开展依法行政等工作。需在深汕合作区工作。</t>
  </si>
  <si>
    <t>2019F039</t>
  </si>
  <si>
    <t>深圳市交通运输局深汕管理局</t>
  </si>
  <si>
    <t>从事交通工程建设管理工作。</t>
  </si>
  <si>
    <t>2019F040</t>
  </si>
  <si>
    <t>2019F041</t>
  </si>
  <si>
    <t>2019F042</t>
  </si>
  <si>
    <t>深圳市卫生健康委员会</t>
  </si>
  <si>
    <t>从事医院运行监管、医院绩效评价政策等工作。</t>
  </si>
  <si>
    <t>临床医学（A1002）</t>
  </si>
  <si>
    <t>2019F043</t>
  </si>
  <si>
    <t>深圳市退役军人事务局</t>
  </si>
  <si>
    <t>从事行政事务、教育宣传、综合调研、文稿起草、军地双拥等工作。_x000D_</t>
  </si>
  <si>
    <t>法学（A0301）,社会学（A0303）,中国语言文学（A0501）</t>
  </si>
  <si>
    <t>法学类（B0301）,社会学类（B0303）,中国语言文学类（B0501）</t>
  </si>
  <si>
    <t>2019F044</t>
  </si>
  <si>
    <t>从事行政复议、行政处罚决定审核、法律法规研究等工作。</t>
  </si>
  <si>
    <t>通过法律职业资格考试（国家司法考试）并取得A类证书。</t>
  </si>
  <si>
    <t>2019F045</t>
  </si>
  <si>
    <t>从事政府投资建设、市属重大公共工程和对口支援重大项目审计监督等工作。</t>
  </si>
  <si>
    <t>土木工程（A0814）,水利水电工程（A081504）</t>
  </si>
  <si>
    <t>土木工程（B081101）,水利水电工程（B081201）</t>
  </si>
  <si>
    <t>2019F046</t>
  </si>
  <si>
    <t>深圳市统计局</t>
  </si>
  <si>
    <t>从事行政事务、纪检监察、综合调研等工作。_x000D_</t>
  </si>
  <si>
    <t>法学（A0301）,社会学（A0303）</t>
  </si>
  <si>
    <t>法学类（B0301）,社会学类（B0303）</t>
  </si>
  <si>
    <t/>
  </si>
  <si>
    <t>2019F047</t>
  </si>
  <si>
    <t>从事统计报表管理、调查分析与数量研究工作。_x000D_</t>
  </si>
  <si>
    <t>统计学（A020208）,应用统计硕士（专业硕士）（A020212）,概率论与数理统计（A070103）</t>
  </si>
  <si>
    <t>2019F048</t>
  </si>
  <si>
    <t>深圳市人民政府发展研究中心</t>
  </si>
  <si>
    <t>从事政策研究工作。</t>
  </si>
  <si>
    <t>理论经济学（A0201）,应用经济学（A0202）,法学（A0301）,政治学（A0302）,社会学（A0303）,中国语言文学（A0501）,新闻传播学（A0503）,历史学（A0601）,建筑学（A0813）,城乡规划学（A0833）,公共管理（A1204）</t>
  </si>
  <si>
    <t>2019F049</t>
  </si>
  <si>
    <t>2019F050</t>
  </si>
  <si>
    <t>中共深圳市福田区委（区政府）办公室</t>
  </si>
  <si>
    <t>从事综合材料起草、综合协调等工作。</t>
  </si>
  <si>
    <t>理论经济学（A0201）,应用经济学（A0202）,中国语言文学（A0501）</t>
  </si>
  <si>
    <t>经济学类（B0201）,中国语言文学类（B0501）</t>
  </si>
  <si>
    <t>2019F051</t>
  </si>
  <si>
    <t>中共深圳市福田区委机构编制委员会办公室</t>
  </si>
  <si>
    <t>从事编制管理、综合材料起草、行政事务等工作。_x000D_</t>
  </si>
  <si>
    <t>中国语言文学（A0501）,新闻传播学（A0503）</t>
  </si>
  <si>
    <t>中国语言文学类（B0501）,新闻传播学类（B0503）</t>
  </si>
  <si>
    <t>2019F052</t>
  </si>
  <si>
    <t>从事行政事业单位管理体制改革及机构编制管理研究等工作。</t>
  </si>
  <si>
    <t>中国语言文学（A0501）,新闻传播学（A0503）,行政管理（A120401）</t>
  </si>
  <si>
    <t>2019F053</t>
  </si>
  <si>
    <t>中共深圳市福田区委统一战线工作部</t>
  </si>
  <si>
    <t>法学（A0301）,新闻传播学（A0503）</t>
  </si>
  <si>
    <t>法学类（B0301）,新闻传播学类（B0503）</t>
  </si>
  <si>
    <t>2019F054</t>
  </si>
  <si>
    <t>深圳市福田区信访局</t>
  </si>
  <si>
    <t>法学理论（A030101）,宪法学与行政法学（A030103）,诉讼法学（A030106）,经济法学（A030107）,环境与资源保护法学（A030108）,国际法学（含：国际公法、国际私法、国际经济法）（A030109）</t>
  </si>
  <si>
    <t>2019F055</t>
  </si>
  <si>
    <t>深圳市福田区人力资源局</t>
  </si>
  <si>
    <t>深圳市福田区劳动人事争议仲裁院</t>
  </si>
  <si>
    <t>从事劳动仲裁、争议处理等工作。</t>
  </si>
  <si>
    <t>法学理论（A030101）,宪法学与行政法学（A030103）,民商法学（含：劳动法学、社会保障法学）（A030105）,诉讼法学（A030106）,经济法学（A030107）,环境与资源保护法学（A030108）,国际法学（含：国际公法、国际私法、国际经济法）（A030109）,法律硕士（专业硕士）（A030111）</t>
  </si>
  <si>
    <t>2019F056</t>
  </si>
  <si>
    <t>深圳市福田区住房和建设局</t>
  </si>
  <si>
    <t>2019F057</t>
  </si>
  <si>
    <t>法学（A0301）,中国语言文学（A0501）,新闻传播学（A0503）</t>
  </si>
  <si>
    <t>法学类（B0301）,中国语言文学类（B0501）,新闻传播学类（B0503）</t>
  </si>
  <si>
    <t>2019F058</t>
  </si>
  <si>
    <t>深圳市福田区沙头街道公共安全办公室</t>
  </si>
  <si>
    <t>从事文字材料撰写、综合材料起草等工作。</t>
  </si>
  <si>
    <t>2019F059</t>
  </si>
  <si>
    <t>深圳市福田区福田街道办事处</t>
  </si>
  <si>
    <t>深圳市福田区福田街道公共安全办公室</t>
  </si>
  <si>
    <t>2019F060</t>
  </si>
  <si>
    <t>深圳市福田区莲花街道社区法治办公室（综治办）</t>
  </si>
  <si>
    <t>2019F061</t>
  </si>
  <si>
    <t>深圳市福田区梅林街道办事处</t>
  </si>
  <si>
    <t>政治学（A0302）,社会学（A0303）,中国语言文学（A0501）,新闻传播学（A0503）</t>
  </si>
  <si>
    <t>政治学类（B0302）,社会学类（B0303）,中国语言文学类（B0501）,新闻传播学类（B0503）</t>
  </si>
  <si>
    <t>2019F062</t>
  </si>
  <si>
    <t>深圳市福田区梅林街道社区法治办公室（司法所）</t>
  </si>
  <si>
    <t>从事辖区矫正及一线值班备勤工作、开展依法行政等工作。</t>
  </si>
  <si>
    <t>法学（A03）</t>
  </si>
  <si>
    <t>法学（B03）</t>
  </si>
  <si>
    <t>2019F063</t>
  </si>
  <si>
    <t>深圳市福田区梅林街道公共安全办公室</t>
  </si>
  <si>
    <t>从事辖区企业安全生产监督管理工作。</t>
  </si>
  <si>
    <t>法学（A03）,文学（A05）,工学（A08）</t>
  </si>
  <si>
    <t>法学（B03）,文学（B05）,工学（B08）</t>
  </si>
  <si>
    <t>2019F064</t>
  </si>
  <si>
    <t>深圳市福田区园岭街道办事处</t>
  </si>
  <si>
    <t>深圳市福田区园岭街道公共安全办公室</t>
  </si>
  <si>
    <t>2019F065</t>
  </si>
  <si>
    <t>深圳市福田区福保街道办事处</t>
  </si>
  <si>
    <t>深圳市福田区福保街道社区法治办公室</t>
  </si>
  <si>
    <t>从事辖区综治维稳、禁毒宣传等工作。需24小时值班。</t>
  </si>
  <si>
    <t>法学（A0301）,心理学（A0402）,中国语言文学（A0501）,新闻传播学（A0503）</t>
  </si>
  <si>
    <t>法学类（B0301）,心理学类（B0402）,中国语言文学类（B0501）,新闻传播学类（B0503）</t>
  </si>
  <si>
    <t>2019F066</t>
  </si>
  <si>
    <t>中共深圳市罗湖区纪律检查委员会、深圳市罗湖区监察委员会</t>
  </si>
  <si>
    <t>从事纪检监察工作。</t>
  </si>
  <si>
    <t>中共党员。</t>
  </si>
  <si>
    <t>2019F067</t>
  </si>
  <si>
    <t>中共深圳市罗湖区委（区政府）办公室</t>
  </si>
  <si>
    <t>从事行政事务、统筹协调、文字材料等工作。</t>
  </si>
  <si>
    <t>法学（A0301）,政治学（A0302）,中国语言文学（A0501）,新闻传播学（A0503）</t>
  </si>
  <si>
    <t>法学类（B0301）,政治学类（B0302）,中国语言文学类（B0501）,新闻传播学类（B0503）</t>
  </si>
  <si>
    <t>2019F068</t>
  </si>
  <si>
    <t>从事综合调研、文字材料工作。</t>
  </si>
  <si>
    <t>理论经济学（A0201）,应用经济学（A0202）,法学（A0301）,政治学（A0302）,中国语言文学（A0501）,新闻传播学（A0503）,工商管理（A1202）</t>
  </si>
  <si>
    <t>经济学（B02）,法学类（B0301）,政治学类（B0302）,中国语言文学类（B0501）,新闻传播学类（B0503）,工商管理类（B1202）</t>
  </si>
  <si>
    <t>2019F069</t>
  </si>
  <si>
    <t>中共深圳市罗湖区委组织部</t>
  </si>
  <si>
    <t>从事城市基层党建、基层治理、文字材料写作等工作。</t>
  </si>
  <si>
    <t>法学（A0301）,政治学（A0302）,中国语言文学（A0501）,新闻传播学（A0503）,社会学（A0303）</t>
  </si>
  <si>
    <t>2019F070</t>
  </si>
  <si>
    <t>从事党务、人事及综合文字材料写作等工作。</t>
  </si>
  <si>
    <t>法学（A0301）,政治学（A0302）,中国语言文学（A0501）,公共管理（A1204）,新闻传播学（A0503）</t>
  </si>
  <si>
    <t>法学类（B0301）,政治学类（B0302）,中国语言文学类（B0501）,公共管理类（B1204）,新闻传播学类（B0503）</t>
  </si>
  <si>
    <t>2019F071</t>
  </si>
  <si>
    <t>从事干部教育培训、素质培养及文字材料写作等工作。</t>
  </si>
  <si>
    <t>2019F072</t>
  </si>
  <si>
    <t>深圳市罗湖区人才工作局</t>
  </si>
  <si>
    <t>从事人才国情研修事务、文字信息、综合调研等工作。</t>
  </si>
  <si>
    <t>2019F073</t>
  </si>
  <si>
    <t>从事人才引进、交流合作、统筹协调、产业协同业务等相关工作。</t>
  </si>
  <si>
    <t>理论经济学（A0201）,应用经济学（A0202）</t>
  </si>
  <si>
    <t>经济学类（B0201）</t>
  </si>
  <si>
    <t>2019F074</t>
  </si>
  <si>
    <t>中共深圳市罗湖区委宣传部</t>
  </si>
  <si>
    <t>哲学（A01）,法学（A0301）,政治学（A0302）,中国语言文学（A0501）,新闻传播学（A0503）</t>
  </si>
  <si>
    <t>哲学（B01）,法学类（B0301）,政治学类（B0302）,中国语言文学类（B0501）,新闻传播学类（B0503）</t>
  </si>
  <si>
    <t>2019F075</t>
  </si>
  <si>
    <t>中共深圳市罗湖区委统一战线工作部</t>
  </si>
  <si>
    <t>从事行政事务工作。</t>
  </si>
  <si>
    <t>政治学（A0302）,中国语言文学（A0501）,公共管理（A1204）</t>
  </si>
  <si>
    <t>政治学类（B0302）,中国语言文学类（B0501）,公共管理类（B1204）</t>
  </si>
  <si>
    <t>2019F076</t>
  </si>
  <si>
    <t>中共深圳市罗湖区委政法委员会</t>
  </si>
  <si>
    <t>从事承担社会治安综合治理的组织协调、督导检查和综合考评等工作。</t>
  </si>
  <si>
    <t>工商管理（A1202）,公共管理（A1204）,中国语言文学（A0501）</t>
  </si>
  <si>
    <t>工商管理类（B1202）,公共管理类（B1204）,中国语言文学类（B0501）</t>
  </si>
  <si>
    <t>2019F077</t>
  </si>
  <si>
    <t>从事综合材料写作，协调开展相关业务工作。</t>
  </si>
  <si>
    <t>法学（A0301）,新闻传播学（A0503）,工学（A08）</t>
  </si>
  <si>
    <t>法学类（B0301）,新闻传播学类（B0503）,工学（B08）</t>
  </si>
  <si>
    <t>2019F078</t>
  </si>
  <si>
    <t>中共深圳市罗湖区委机构编制委员会办公室</t>
  </si>
  <si>
    <t>从事机构编制管理等工作。</t>
  </si>
  <si>
    <t>2019F079</t>
  </si>
  <si>
    <t>深圳市罗湖区发展和改革局</t>
  </si>
  <si>
    <t>从事行政事务、综合材料起草工作。</t>
  </si>
  <si>
    <t>2019F080</t>
  </si>
  <si>
    <t>从事经济形势分析、综合调研、综合材料写作等工作。</t>
  </si>
  <si>
    <t>国民经济学（A020201）,区域经济学（A020202）,金融学（含：保险学）（A020204）,产业经济学（A020205）,金融硕士（专业硕士）（A020211）</t>
  </si>
  <si>
    <t>经济学（B020101）,经济统计学（B020102）,国民经济管理（B020103）,金融学（B020301）,金融工程（B020302）,经济与金融（B020307）</t>
  </si>
  <si>
    <t>2019F081</t>
  </si>
  <si>
    <t>从事国民经济和社会发展规划、计划编制、综合材料等工作。</t>
  </si>
  <si>
    <t>国民经济学（A020201）,区域经济学（A020202）</t>
  </si>
  <si>
    <t>经济学（B020101）,国民经济管理（B020103）</t>
  </si>
  <si>
    <t>2019F082</t>
  </si>
  <si>
    <t>从事政府投资项目审批及管理工作。</t>
  </si>
  <si>
    <t>土木类（B0811）</t>
  </si>
  <si>
    <t>2019F083</t>
  </si>
  <si>
    <t>从事规划编制、产业发展研究、综合材料等工作。</t>
  </si>
  <si>
    <t>城市规划与设计（含：风景园林规划与设计）（A081303）,城乡规划学（A0833）,土地资源管理（A120405）</t>
  </si>
  <si>
    <t>城乡规划（B081002）,土地资源管理（B120404）</t>
  </si>
  <si>
    <t>2019F084</t>
  </si>
  <si>
    <t>从事市政道路、轨道交通等工作。</t>
  </si>
  <si>
    <t>道路与铁道工程（A082301）,交通运输规划与管理（A082303）,交通运输工程硕士（专业硕士）（A082305）</t>
  </si>
  <si>
    <t>2019F085</t>
  </si>
  <si>
    <t>深圳市罗湖区工业和信息化局</t>
  </si>
  <si>
    <t>从事行政事务、人事党务、综合调研等工作。_x000D_</t>
  </si>
  <si>
    <t>理论经济学（A0201）,应用经济学（A0202）,法学（A0301）,工商管理（A1202）</t>
  </si>
  <si>
    <t>经济学类（B0201）,法学类（B0301）,工商管理类（B1202）</t>
  </si>
  <si>
    <t>2019F086</t>
  </si>
  <si>
    <t>从事工业领域安全生产监督管理工作。</t>
  </si>
  <si>
    <t>化学（A0703）,安全科学与工程（A0837）</t>
  </si>
  <si>
    <t>化学类（B0703）,安全科学与工程类（B0830）</t>
  </si>
  <si>
    <t>2019F087</t>
  </si>
  <si>
    <t>深圳市罗湖区民政局</t>
  </si>
  <si>
    <t>2019F088</t>
  </si>
  <si>
    <t>2019F089</t>
  </si>
  <si>
    <t>深圳市罗湖区司法局</t>
  </si>
  <si>
    <t>法学理论（A030101）,宪法学与行政法学（A030103）,民商法学（含：劳动法学、社会保障法学）（A030105）,诉讼法学（A030106）,经济法学（A030107）,国际法学（含：国际公法、国际私法、国际经济法）（A030109）,法律硕士（专业硕士）（A030111）</t>
  </si>
  <si>
    <t>2019F090</t>
  </si>
  <si>
    <t>深圳市罗湖区财政局</t>
  </si>
  <si>
    <t>从事财政预算管理、预算绩效管理、组织预决算编制等工作。</t>
  </si>
  <si>
    <t>财政学（含：税收学）（A020203）,会计学（A120201）,会计硕士（专业硕士）（A120206）</t>
  </si>
  <si>
    <t>财政学（B020201）,会计学（B120203）</t>
  </si>
  <si>
    <t>2019F091</t>
  </si>
  <si>
    <t>深圳市罗湖区住房和建设局</t>
  </si>
  <si>
    <t>从事建筑市场招标与投标监督管理工作。</t>
  </si>
  <si>
    <t>管理科学与工程（A1201）</t>
  </si>
  <si>
    <t>管理科学（B120101）,工程管理（B120103）,工程造价（B120105）</t>
  </si>
  <si>
    <t>具有工程造价系列中级及以上专业技术资格证书。</t>
  </si>
  <si>
    <t>2019F092</t>
  </si>
  <si>
    <t>从事房屋安全监测、鉴定等相关工作。</t>
  </si>
  <si>
    <t>城市规划与设计（含：风景园林规划与设计）（A081303）,土木工程（A0814）,城乡规划学（A0833）,安全科学与工程（A0837）</t>
  </si>
  <si>
    <t>城乡规划（B081002）,土木类（B0811）,安全科学与工程类（B0830）</t>
  </si>
  <si>
    <t>2019F093</t>
  </si>
  <si>
    <t>从事住房建设规划和房地产市场监管等相关工作。</t>
  </si>
  <si>
    <t>土木工程（A0814）,城乡规划学（A0833）,管理科学与工程（A1201）</t>
  </si>
  <si>
    <t>城乡规划（B081002）,土木类（B0811）,管理科学与工程类（B1201）</t>
  </si>
  <si>
    <t>2019F094</t>
  </si>
  <si>
    <t>深圳市罗湖区文化广电旅游体育局</t>
  </si>
  <si>
    <t>从事旅游行业管理、产业发展等工作。</t>
  </si>
  <si>
    <t>应用经济学（A0202）,旅游管理（A120203）,旅游管理硕士（专业硕士）（A120207）</t>
  </si>
  <si>
    <t>经济学类（B0201）,旅游管理类（B1209）</t>
  </si>
  <si>
    <t>2019F095</t>
  </si>
  <si>
    <t>从事文化、体育产业管理、发展等工作。</t>
  </si>
  <si>
    <t>应用经济学（A0202）,工商管理（A1202）</t>
  </si>
  <si>
    <t>经济学类（B0201）,工商管理类（B1202）</t>
  </si>
  <si>
    <t>2019F096</t>
  </si>
  <si>
    <t>深圳市罗湖区卫生健康局</t>
  </si>
  <si>
    <t>从事医疗卫生行政管理和协调工作。</t>
  </si>
  <si>
    <t>临床医学（A1002）,口腔医学（A1003）,中医学（A1005）</t>
  </si>
  <si>
    <t>临床医学类（B1003）,口腔医学类（B1006）,中医学类（B1008）</t>
  </si>
  <si>
    <t>2019F097</t>
  </si>
  <si>
    <t>从事公共卫生行政管理和协调工作。</t>
  </si>
  <si>
    <t>公共卫生与预防医学（A1004）,药学（A1007）</t>
  </si>
  <si>
    <t>公共卫生与预防医学类（B1007）,药学类（B1010）</t>
  </si>
  <si>
    <t>2019F098</t>
  </si>
  <si>
    <t>2019F099</t>
  </si>
  <si>
    <t>从事统计执法、开展依法行政等工作。</t>
  </si>
  <si>
    <t>2019F100</t>
  </si>
  <si>
    <t>2019F101</t>
  </si>
  <si>
    <t>从事政务服务管理、改革创新、效能优化等工作。</t>
  </si>
  <si>
    <t>2019F102</t>
  </si>
  <si>
    <t>从事建筑设计管理等工作。</t>
  </si>
  <si>
    <t>建筑设计及其理论（A081302）,建筑学硕士（专业硕士）（A081305）</t>
  </si>
  <si>
    <t>建筑学（B081001）</t>
  </si>
  <si>
    <t>2019F103</t>
  </si>
  <si>
    <t>宪法学与行政法学（A030103）,民商法学（含：劳动法学、社会保障法学）（A030105）</t>
  </si>
  <si>
    <t>2019F104</t>
  </si>
  <si>
    <t>深圳市罗湖区东门街道办事处</t>
  </si>
  <si>
    <t>从事安全生产巡查、应急处突、危化品监管等工作。</t>
  </si>
  <si>
    <t>2019F105</t>
  </si>
  <si>
    <t>深圳市罗湖区桂园街道办事处</t>
  </si>
  <si>
    <t>法学（A0301）,中国语言文学（A0501）,公共管理（A1204）</t>
  </si>
  <si>
    <t>法学类（B0301）,中国语言文学类（B0501）,公共管理类（B1204）</t>
  </si>
  <si>
    <t>2019F106</t>
  </si>
  <si>
    <t>中共深圳市南山区纪律检查委员会、深圳市南山区监察委员会</t>
  </si>
  <si>
    <t>从事纪律审查、监察调查等工作。</t>
  </si>
  <si>
    <t>2019F107</t>
  </si>
  <si>
    <t>公安学（A0306）</t>
  </si>
  <si>
    <t>公安学类（B0306）</t>
  </si>
  <si>
    <t>2019F108</t>
  </si>
  <si>
    <t>中共深圳市南山区委组织部</t>
  </si>
  <si>
    <t>从事文字综合材料撰写工作。</t>
  </si>
  <si>
    <t>2019F109</t>
  </si>
  <si>
    <t>2019F110</t>
  </si>
  <si>
    <t>中共深圳市南山区委宣传部</t>
  </si>
  <si>
    <t>从事政策理论宣传教育、理论队伍和宣传阵地的管理等工作_x000D_。</t>
  </si>
  <si>
    <t>哲学（A0101）,政治学（A0302）,中国语言文学（A0501）,新闻传播学（A0503）</t>
  </si>
  <si>
    <t>哲学类（B0101）,政治学类（B0302）,中国语言文学类（B0501）,新闻传播学类（B0503）</t>
  </si>
  <si>
    <t>2019F111</t>
  </si>
  <si>
    <t>深圳市南山区总工会</t>
  </si>
  <si>
    <t>从事党建、综合材料写作、前海自贸区工会组建、企业沟通等工作。_x000D_</t>
  </si>
  <si>
    <t>外国语言文学（A0502）</t>
  </si>
  <si>
    <t>2019F112</t>
  </si>
  <si>
    <t>深圳市南山区卫生健康局</t>
  </si>
  <si>
    <t>深圳市南山区计划生育协会</t>
  </si>
  <si>
    <t>从事普及生育健康等科学知识等工作。</t>
  </si>
  <si>
    <t>临床医学类（B1003）</t>
  </si>
  <si>
    <t>2019F113</t>
  </si>
  <si>
    <t>从事关怀计划生育特殊困难人群，帮扶管理等社会管理工作。</t>
  </si>
  <si>
    <t>社会学（A0303）</t>
  </si>
  <si>
    <t>社会学类（B0303）</t>
  </si>
  <si>
    <t>2019F114</t>
  </si>
  <si>
    <t>深圳市南山区粤海街道办事处</t>
  </si>
  <si>
    <t>从事街道安全生产行政执法、隐患排查、专项整治等工作。</t>
  </si>
  <si>
    <t>2019F115</t>
  </si>
  <si>
    <t>深圳市南山区粤海街道办事处综治办</t>
  </si>
  <si>
    <t>从事社会治安综合治理、智慧城区治理等工作。_x000D_</t>
  </si>
  <si>
    <t>法学（A0301）,计算机科学与技术（A0812）</t>
  </si>
  <si>
    <t>法学类（B0301）,计算机类（B0809）</t>
  </si>
  <si>
    <t>2019F116</t>
  </si>
  <si>
    <t>深圳市南山区发展和改革局</t>
  </si>
  <si>
    <t>从事新能源产业发展规划、政策研究和项目管理等相关工作。</t>
  </si>
  <si>
    <t>核能科学与工程（A082701）,核燃料循环与材料（A082702）</t>
  </si>
  <si>
    <t>能源与环境系统工程（B080502）,新能源科学与工程（B080503）</t>
  </si>
  <si>
    <t>2019F117</t>
  </si>
  <si>
    <t>从事物流产业发展规划、政策研究和项目管理等相关工作。</t>
  </si>
  <si>
    <t>物流管理（B120601）,物流工程（B120602）</t>
  </si>
  <si>
    <t>2019F118</t>
  </si>
  <si>
    <t>从事城市规划、固定资产投资管理等工作。</t>
  </si>
  <si>
    <t>人文地理学（A070502）,城市规划与设计（含：风景园林规划与设计）（A081303）,土木工程（A0814）,城乡规划学（A0833）</t>
  </si>
  <si>
    <t>2019F119</t>
  </si>
  <si>
    <t>深圳市南山区人力资源局</t>
  </si>
  <si>
    <t>深圳市南山区劳动人事仲裁院</t>
  </si>
  <si>
    <t>从事劳动人事争议调解仲裁工作。</t>
  </si>
  <si>
    <t>2019F120</t>
  </si>
  <si>
    <t>从事行政事务、综合管理等工作。</t>
  </si>
  <si>
    <t>法学（B030101）,汉语言文学（B050101）,公共管理类（B1204）</t>
  </si>
  <si>
    <t>2019F121</t>
  </si>
  <si>
    <t>从事住房保障、工程建设等相关工作。</t>
  </si>
  <si>
    <t>2019F122</t>
  </si>
  <si>
    <t>建筑学（A0813）</t>
  </si>
  <si>
    <t>建筑类（B0810）</t>
  </si>
  <si>
    <t>2019F123</t>
  </si>
  <si>
    <t>深圳市南山区民政局</t>
  </si>
  <si>
    <t>从事社会组织培育、审批、监管、执法等工作。</t>
  </si>
  <si>
    <t>2019F124</t>
  </si>
  <si>
    <t>深圳市南山区司法局</t>
  </si>
  <si>
    <t>深圳市南山区法律援助处</t>
  </si>
  <si>
    <t>从事行政事务、法律援助等工作。</t>
  </si>
  <si>
    <t>2019F125</t>
  </si>
  <si>
    <t>深圳市南山区文化广电旅游体育局</t>
  </si>
  <si>
    <t>深圳市南山区文物管理委员会办公室</t>
  </si>
  <si>
    <t>从事文物保护、文物及博物馆管理、本区历史研究等工作。</t>
  </si>
  <si>
    <t>历史学（A0601）</t>
  </si>
  <si>
    <t>历史学类（B0601）</t>
  </si>
  <si>
    <t>2019F126</t>
  </si>
  <si>
    <t>从事行政文秘、综合调研等工作。</t>
  </si>
  <si>
    <t>2019F127</t>
  </si>
  <si>
    <t>中共深圳市盐田区委(区政府)办公室</t>
  </si>
  <si>
    <t>从事文字材料、综合调研、行政事务等工作。</t>
  </si>
  <si>
    <t>经济学（A02）,法学（A0301）,社会学（A0303）,新闻传播学（A0503）</t>
  </si>
  <si>
    <t>经济学类（B0201）,金融学类（B0203）,法学类（B0301）,社会学类（B0303）,新闻传播学类（B0503）</t>
  </si>
  <si>
    <t>2019F128</t>
  </si>
  <si>
    <t>中共深圳市盐田区委组织部</t>
  </si>
  <si>
    <t>从事行政事务、党务党建、综合性文字材料起草等工作。</t>
  </si>
  <si>
    <t>2019F129</t>
  </si>
  <si>
    <t>深圳市盐田区关心下一代工作委员会办公室</t>
  </si>
  <si>
    <t>2019F130</t>
  </si>
  <si>
    <t>中共深圳市盐田区委统一战线工作部</t>
  </si>
  <si>
    <t>从事行政事务、人事党务等工作。</t>
  </si>
  <si>
    <t>哲学（A01）,政治学（A0302）</t>
  </si>
  <si>
    <t>哲学（B01）,政治学类（B0302）</t>
  </si>
  <si>
    <t>2019F131</t>
  </si>
  <si>
    <t>中共深圳市盐田区委党校</t>
  </si>
  <si>
    <t>哲学（A01）,应用经济学（A0202）,法学（A0301）,政治学（A0302）,中国语言文学（A0501）,新闻传播学（A0503）,历史学（A06）</t>
  </si>
  <si>
    <t>哲学（B01）,经济学类（B0201）,法学类（B0301）,政治学类（B0302）,中国语言文学类（B0501）,新闻传播学类（B0503）,历史学（B06）</t>
  </si>
  <si>
    <t>2019F132</t>
  </si>
  <si>
    <t>共青团深圳市盐田区委员会</t>
  </si>
  <si>
    <t>2019F133</t>
  </si>
  <si>
    <t>深圳市盐田区教育局</t>
  </si>
  <si>
    <t>从事教育管理工作、行政事务、综合调研等工作。</t>
  </si>
  <si>
    <t>法学（A0301）,政治学（A0302）,社会学（A0303）,教育学原理（A040101）,中国语言文学（A0501）,新闻传播学（A0503）,公共管理（A1204）</t>
  </si>
  <si>
    <t>法学类（B0301）,政治学类（B0302）,社会学类（B0303）,教育学（B040101）,中国语言文学类（B0501）,新闻传播学类（B0503）,公共管理类（B1204）</t>
  </si>
  <si>
    <t>2019F134</t>
  </si>
  <si>
    <t>深圳市盐田区科技创新局</t>
  </si>
  <si>
    <t>从事产业政策制定、项目管理、重点片区和专业园区的规划相关工作。</t>
  </si>
  <si>
    <t>国民经济学（A020201）,区域经济学（A020202）,产业经济学（A020205）,生物学（A0710）,计算机科学与技术（A0812）,技术经济及管理（A120204）,土地资源管理（A120405）</t>
  </si>
  <si>
    <t>2019F135</t>
  </si>
  <si>
    <t>从事科技领域政策研究、科技服务、项目管理等相关工作。</t>
  </si>
  <si>
    <t>生物学（A0710）,计算机科学与技术（A0812）,技术经济及管理（A120204）</t>
  </si>
  <si>
    <t>生物科学（B071001）,生物技术（B071002）,生物信息学（B071003）,计算机类（B0809）,信息管理与信息系统（B120102）</t>
  </si>
  <si>
    <t>2019F136</t>
  </si>
  <si>
    <t>深圳市盐田区工业和信息化局</t>
  </si>
  <si>
    <t>从事金融产业发展规划，政策研究和项目管理相关工作。</t>
  </si>
  <si>
    <t>国民经济学（A020201）,区域经济学（A020202）,金融学（A020204）,产业经济学（A020205）,国际贸易学（A020206）</t>
  </si>
  <si>
    <t>经济学（B020101）,国民经济管理（B020103）,商务经济学（B020105）,金融学（B020301）,金融工程（B020302）,投资学（B020304）,经济与金融（B020307）,国际经济与贸易（B020401）</t>
  </si>
  <si>
    <t>金融学(A020204)，不包含保险学。</t>
  </si>
  <si>
    <t>2019F137</t>
  </si>
  <si>
    <t>深圳市盐田区民政局</t>
  </si>
  <si>
    <t>从事行政事务、人事党务、纪检监察、综合材料、调研等工作。</t>
  </si>
  <si>
    <t>哲学（A01）,法学（A0301）,社会学（A030301）,社会工作硕士（专业硕士）（A030305）,中国语言文学（A0501）,新闻传播学（A0503）,历史学（A06）,工商管理（A1202）,公共管理（A1204）</t>
  </si>
  <si>
    <t>哲学（B01）,法学类（B0301）,社会学类（B0303）,中国语言文学类（B0501）,新闻传播学类（B0503）,历史学（B06）,工商管理类（B1202）,公共管理类（B1204）</t>
  </si>
  <si>
    <t>2019F138</t>
  </si>
  <si>
    <t>深圳市盐田区司法局</t>
  </si>
  <si>
    <t>法学理论（A030101）,宪法学与行政法学（A030103）,民商法学（含：劳动法学、社会保障法学）（A030105）,诉讼法学（A030106）,经济法学（A030107）,法律硕士（专业硕士）（A030111）</t>
  </si>
  <si>
    <t>2019F139</t>
  </si>
  <si>
    <t>深圳市盐田区法律援助办公室</t>
  </si>
  <si>
    <t>从事法律援助、行政诉讼等工作。</t>
  </si>
  <si>
    <t>2019F140</t>
  </si>
  <si>
    <t>深圳市盐田区人力资源局</t>
  </si>
  <si>
    <t>法学（A0301）,企业管理（A120202）</t>
  </si>
  <si>
    <t>法学类（B0301）,人力资源管理（B120206）</t>
  </si>
  <si>
    <t>企业管理(限：人力资源管理)(A120202)。</t>
  </si>
  <si>
    <t>2019F141</t>
  </si>
  <si>
    <t>深圳市盐田区文化广电旅游体育局</t>
  </si>
  <si>
    <t>2019F142</t>
  </si>
  <si>
    <t>从事行政事务、综合调研等工作。_x000D_</t>
  </si>
  <si>
    <t>应用经济学（A0202）,新闻学（A050301）,传播学（A050302）,旅游管理（A120203）,旅游管理硕士（专业硕士）（A120207）</t>
  </si>
  <si>
    <t>经济学类（B0201）,新闻传播学类（B0503）,旅游管理类（B1209）</t>
  </si>
  <si>
    <t>2019F143</t>
  </si>
  <si>
    <t>深圳市盐田区卫生健康局</t>
  </si>
  <si>
    <t>从事基层健康工作。</t>
  </si>
  <si>
    <t>临床医学（A1002）,公共卫生与预防医学（A1004）</t>
  </si>
  <si>
    <t>临床医学类（B1003）,公共卫生与预防医学类（B1007）</t>
  </si>
  <si>
    <t>2019F144</t>
  </si>
  <si>
    <t>深圳市盐田区爱国卫生委员会办公室</t>
  </si>
  <si>
    <t>从事卫生管理工作。</t>
  </si>
  <si>
    <t>2019F145</t>
  </si>
  <si>
    <t>深圳市盐田区应急管理局</t>
  </si>
  <si>
    <t>从事行政事务、森林防火、三防管理、应急出动、财务管理等工作。需24小时应急值班值守和应急出动。</t>
  </si>
  <si>
    <t>法学（A0301）,中国语言文学（A0501）,防灾减灾工程及防护工程（A081405）,安全技术及工程（A081903）,安全科学与工程（A0837）,会计学（A120201）,会计硕士（专业硕士）（A120206）</t>
  </si>
  <si>
    <t>法学类（B0301）,中国语言文学类（B0501）,安全科学与工程类（B0830）,会计学（B120203）</t>
  </si>
  <si>
    <t>2019F146</t>
  </si>
  <si>
    <t>深圳市盐田区沙头角街道办事处</t>
  </si>
  <si>
    <t>从事行政事务、人事党务、纪检监察、综合调研、工程项目管理等工作。</t>
  </si>
  <si>
    <t>哲学（A01）,应用经济学（A0202）,法学（A0301）,政治学（A0302）,社会学（A0303）,中国语言文学（A0501）,新闻传播学（A0503）,土木工程（A0814）,公共管理（A1204）</t>
  </si>
  <si>
    <t>哲学（B01）,经济学类（B0201）,法学类（B0301）,政治学类（B0302）,社会学类（B0303）,中国语言文学类（B0501）,新闻传播学类（B0503）,土木类（B0811）,公共管理类（B1204）</t>
  </si>
  <si>
    <t>2019F147</t>
  </si>
  <si>
    <t>深圳市盐田区盐田街道办事处</t>
  </si>
  <si>
    <t>从事行政事务、综合调研、工程项目管理等工作。</t>
  </si>
  <si>
    <t>应用经济学（A0202）,法学（A0301）,心理学（A0402）,中国语言文学（A0501）,土木工程（A0814）,公共管理（A1204）</t>
  </si>
  <si>
    <t>经济学类（B0201）,法学类（B0301）,心理学类（B0402）,中国语言文学类（B0501）,土木类（B0811）,公共管理类（B1204）</t>
  </si>
  <si>
    <t>2019F148</t>
  </si>
  <si>
    <t>从事行政事务、综合调研、城市规划等工作。</t>
  </si>
  <si>
    <t>应用经济学（A0202）,中国语言文学（A0501）,城市规划与设计（含：风景园林规划与设计）（A081303）,工商管理（A1202）</t>
  </si>
  <si>
    <t>经济学类（B0201）,中国语言文学类（B0501）,城乡规划（B081002）,工商管理类（B1202）</t>
  </si>
  <si>
    <t>2019F149</t>
  </si>
  <si>
    <t>深圳市盐田区海山街道办事处</t>
  </si>
  <si>
    <t>从事综治信访维稳、社会事务等工作_x000D_。</t>
  </si>
  <si>
    <t>应用经济学（A0202）,法学（A0301）,政治学（A0302）,社会学（A0303）,心理学（A0402）,土木工程（A0814）,公共管理（A1204）</t>
  </si>
  <si>
    <t>经济学类（B0201）,法学类（B0301）,政治学类（B0302）,社会学类（B0303）,心理学类（B0402）,土木类（B0811）,公共管理类（B1204）</t>
  </si>
  <si>
    <t>2019F150</t>
  </si>
  <si>
    <t>从事行政事务、办公事务、综合调研、城市规划等工作。</t>
  </si>
  <si>
    <t>应用经济学（A0202）,法学（A0301）,政治学（A0302）,社会学（A0303）,心理学（A0402）,汉语言文字学（A050103）,城市规划与设计（含：风景园林规划与设计）（A081303）,公共管理（A1204）</t>
  </si>
  <si>
    <t>经济学类（B0201）,法学类（B0301）,政治学类（B0302）,社会学类（B0303）,心理学类（B0402）,汉语言文学（B050101）,城乡规划（B081002）,公共管理类（B1204）</t>
  </si>
  <si>
    <t>2019F151</t>
  </si>
  <si>
    <t>从事基建项目管理、工程项目管理等工作。</t>
  </si>
  <si>
    <t>管理科学（B120101）,工程管理（B120103）</t>
  </si>
  <si>
    <t>2019F152</t>
  </si>
  <si>
    <t>中共深圳市宝安区委组织部</t>
  </si>
  <si>
    <t>从事党建、干部、人才、编制等工作。</t>
  </si>
  <si>
    <t>理论经济学（A0201）,应用经济学（A0202）,新闻传播学（A0503）</t>
  </si>
  <si>
    <t>经济学类（B0201）,财政学类（B0202）,金融学类（B0203）,新闻传播学类（B0503）</t>
  </si>
  <si>
    <t>2019F153</t>
  </si>
  <si>
    <t>政治学（A0302）</t>
  </si>
  <si>
    <t>政治学类（B0302）</t>
  </si>
  <si>
    <t>2019F154</t>
  </si>
  <si>
    <t>从事土地资源利用、地政地籍管理、测绘和地图编制管理等工作。</t>
  </si>
  <si>
    <t>地图学与地理信息系统（A070503）,测绘科学与技术（A0816）,土地资源管理（A120405）</t>
  </si>
  <si>
    <t>地理科学类（B0705）,测绘类（B0813）,土地资源管理（B120404）</t>
  </si>
  <si>
    <t>2019F155</t>
  </si>
  <si>
    <t>宪法学与行政法学（A030103）,民商法学（含：劳动法学、社会保障法学）（A030105）,经济法学（A030107）,法律硕士（专业硕士）（A030111）</t>
  </si>
  <si>
    <t>2019F156</t>
  </si>
  <si>
    <t>从事建筑质量安全相关工作。_x000D_</t>
  </si>
  <si>
    <t>2019F157</t>
  </si>
  <si>
    <t>从事安全生产监管工作，基层一线执法岗位，适合男性报考。</t>
  </si>
  <si>
    <t>机械工程（A0802）,电气工程（A0808）,化学工程与技术（A0817）,环境科学与工程（A0830）,安全科学与工程（A0837）</t>
  </si>
  <si>
    <t>机械类（B0802）,电气类（B0806）,化工与制药类（B0814）,环境科学与工程类（B0826）,安全科学与工程类（B0830）</t>
  </si>
  <si>
    <t>2019F158</t>
  </si>
  <si>
    <t>从事自然灾害综合监测预警相关工作，需24小时值班，适合男性报考。</t>
  </si>
  <si>
    <t>地理学（A0705）,大气科学（A0706）,水利工程（A0815）,地质资源与地质工程（A0818）</t>
  </si>
  <si>
    <t>地理科学类（B0705）,大气科学类（B0706）,水利类（B0812）,地质类（B0815）</t>
  </si>
  <si>
    <t>2019F159</t>
  </si>
  <si>
    <t>2019F160</t>
  </si>
  <si>
    <t>深圳市宝安区新安街道办事处</t>
  </si>
  <si>
    <t>从事街道产业规划等工作。</t>
  </si>
  <si>
    <t>应用经济学（A0202）</t>
  </si>
  <si>
    <t>2019F161</t>
  </si>
  <si>
    <t>从事危险化学品安全生产监督管理工作，需24小时轮值，适合男性报考。</t>
  </si>
  <si>
    <t>化学（A0703）,化学工程与技术（A0817）</t>
  </si>
  <si>
    <t>化学类（B0703）,化工与制药类（B0814）</t>
  </si>
  <si>
    <t>2019F162</t>
  </si>
  <si>
    <t>深圳市宝安区福永街道办事处</t>
  </si>
  <si>
    <t>公共管理（A1204）</t>
  </si>
  <si>
    <t>公共管理类（B1204）</t>
  </si>
  <si>
    <t>2019F163</t>
  </si>
  <si>
    <t>从事辖区信访维稳、社会建设、信息化等工作。</t>
  </si>
  <si>
    <t>公安学（A0306）,电子科学与技术（A0809）,信息与通信工程（A0810）,计算机科学与技术（A0812）</t>
  </si>
  <si>
    <t>公安学类（B0306）,电子信息类（B0807）,计算机类（B0809）</t>
  </si>
  <si>
    <t>2019F164</t>
  </si>
  <si>
    <t>从事集体资产工程建设项目监管工作。</t>
  </si>
  <si>
    <t>2019F165</t>
  </si>
  <si>
    <t>深圳市宝安区燕罗街道办事处</t>
  </si>
  <si>
    <t>理论经济学（A0201）,应用经济学（A0202）,中国语言文学（A0501）,新闻传播学（A0503）,历史学（A0601）,公共管理（A1204）</t>
  </si>
  <si>
    <t>经济学类（B0201）,中国语言文学类（B0501）,新闻传播学类（B0503）,历史学类（B0601）,公共管理类（B1204）</t>
  </si>
  <si>
    <t>2019F166</t>
  </si>
  <si>
    <t>深圳市宝安区人力资源局</t>
  </si>
  <si>
    <t>深圳市宝安区劳动人事争议仲裁院</t>
  </si>
  <si>
    <t>理论经济学（A0201）,应用经济学（A0202）,法学（A0301）</t>
  </si>
  <si>
    <t>经济学类（B0201）,金融学类（B0203）,法学类（B0301）</t>
  </si>
  <si>
    <t>2019F167</t>
  </si>
  <si>
    <t>共青团深圳市宝安区委员会</t>
  </si>
  <si>
    <t>从事行政事务、团组织建设、青年发展事务、信息化等工作。</t>
  </si>
  <si>
    <t>哲学（A01）,理论经济学（A0201）,应用经济学（A0202）,计算机科学与技术（A0812）</t>
  </si>
  <si>
    <t>哲学（B01）,经济学类（B0201）,计算机类（B0809）</t>
  </si>
  <si>
    <t>2019F168</t>
  </si>
  <si>
    <t>深圳市龙岗区教育局</t>
  </si>
  <si>
    <t>2019F169</t>
  </si>
  <si>
    <t>深圳市龙岗区教育局平湖街道教育办公室</t>
  </si>
  <si>
    <t>从事教育综合管理工作。</t>
  </si>
  <si>
    <t>具有2年以上中小学教学工作经历。</t>
  </si>
  <si>
    <t>2019F170</t>
  </si>
  <si>
    <t>深圳市龙岗区教育局布吉街道教育办公室</t>
  </si>
  <si>
    <t>2019F171</t>
  </si>
  <si>
    <t>深圳市龙岗区工业和信息化局</t>
  </si>
  <si>
    <t>从事经济数据分析、国内外经济形势研究、经贸分析等工作。</t>
  </si>
  <si>
    <t>应用经济学（A0202）,数学（A0701）</t>
  </si>
  <si>
    <t>经济与贸易类（B0204）,数学类（B0701）</t>
  </si>
  <si>
    <t>2019F172</t>
  </si>
  <si>
    <t>深圳市龙岗区住房和建设局</t>
  </si>
  <si>
    <t>2019F173</t>
  </si>
  <si>
    <t>深圳市龙岗区卫生健康局</t>
  </si>
  <si>
    <t>从事公共卫生监督执法工作。</t>
  </si>
  <si>
    <t>流行病与卫生统计学（A100401）,社会医学与卫生事业管理（A120402）</t>
  </si>
  <si>
    <t>预防医学（B100701）,公共事业管理（B120401）</t>
  </si>
  <si>
    <t>2019F174</t>
  </si>
  <si>
    <t>从事安装工程审计工作。</t>
  </si>
  <si>
    <t>电力系统及其自动化（A080802）,供热、供燃气、通风及空调工程（A081404）</t>
  </si>
  <si>
    <t>给排水科学与工程（B081103）,建筑电气与智能化（B081104）</t>
  </si>
  <si>
    <t>2019F175</t>
  </si>
  <si>
    <t>深圳市龙岗区统计局</t>
  </si>
  <si>
    <t>统计学（A020208）,应用统计硕士（专业硕士）（A020212）</t>
  </si>
  <si>
    <t>统计学（B071101）,应用统计学（B071102）</t>
  </si>
  <si>
    <t>2019F176</t>
  </si>
  <si>
    <t>中国语言文学（A0501）,历史学（A0601）</t>
  </si>
  <si>
    <t>中国语言文学类（B0501）,历史学类（B0601）</t>
  </si>
  <si>
    <t>2019F177</t>
  </si>
  <si>
    <t>2019F178</t>
  </si>
  <si>
    <t>深圳市龙岗区平湖街道办事处</t>
  </si>
  <si>
    <t>深圳市龙岗区平湖街道劳动管理办公室</t>
  </si>
  <si>
    <t>从事劳动人事争议调解仲裁或综合文秘工作。</t>
  </si>
  <si>
    <t>2019F179</t>
  </si>
  <si>
    <t>从事城市建设、工程项目管理有关工作。</t>
  </si>
  <si>
    <t>工学（A08）</t>
  </si>
  <si>
    <t>工学（B08）</t>
  </si>
  <si>
    <t>2019F180</t>
  </si>
  <si>
    <t>深圳市龙岗区坂田街道安全生产监督管理办公室</t>
  </si>
  <si>
    <t>从事安全生产监督管理工作。</t>
  </si>
  <si>
    <t>2019F181</t>
  </si>
  <si>
    <t>深圳市龙岗区坂田街道劳动管理办公室</t>
  </si>
  <si>
    <t>从事一线劳动监察工作，需24小时倒班工作，适合男性报考。</t>
  </si>
  <si>
    <t>2019F182</t>
  </si>
  <si>
    <t>从事建设工程项目行业管理等工作。</t>
  </si>
  <si>
    <t>2019F183</t>
  </si>
  <si>
    <t>深圳市龙岗区坪地街道办事处</t>
  </si>
  <si>
    <t>哲学（A01）,中国语言文学（A0501）,新闻传播学（A0503）</t>
  </si>
  <si>
    <t>哲学（B01）,中国语言文学类（B0501）,新闻传播学类（B0503）</t>
  </si>
  <si>
    <t>2019F184</t>
  </si>
  <si>
    <t>深圳市龙岗区坪地街道安全生产监督管理办公室</t>
  </si>
  <si>
    <t>从事一线执法监督巡查管理工作。</t>
  </si>
  <si>
    <t>电气工程（A0808）,安全科学与工程（A0837）</t>
  </si>
  <si>
    <t>电气类（B0806）,安全科学与工程类（B0830）</t>
  </si>
  <si>
    <t>龙华</t>
  </si>
  <si>
    <t>2019F185</t>
  </si>
  <si>
    <t>深圳市龙华区观湖街道办事处</t>
  </si>
  <si>
    <t>从事集体资产管理等工作。</t>
  </si>
  <si>
    <t>法学（A0301）,会计学（A120201）,企业管理（含：财务管理、市场营销、人力资源管理）（A120202）,会计硕士（专业硕士）（A120206）</t>
  </si>
  <si>
    <t>法学（B030101）,会计学（B120203）,财务管理（B120204）</t>
  </si>
  <si>
    <t>2019F186</t>
  </si>
  <si>
    <t>建筑学（A0813）,土木工程（A0814）</t>
  </si>
  <si>
    <t>建筑类（B0810）,土木类（B0811）</t>
  </si>
  <si>
    <t>2019F187</t>
  </si>
  <si>
    <t>深圳市龙华区住房和建设局</t>
  </si>
  <si>
    <t>从事建筑环境及其设备工程规划建设相关管理工作。</t>
  </si>
  <si>
    <t>机械电子工程（A080202）,机械工程硕士（专业硕士）（A080205）,供热、供燃气、通风及空调工程（A081404）,建筑与土木工程硕士（专业硕士）（A081407）,环境工程（A083002）,环境工程硕士（专业硕士）（A083003）</t>
  </si>
  <si>
    <t>过程装备与控制工程（B080206）,建筑环境与能源应用工程（B081102）,环境工程（B082602）</t>
  </si>
  <si>
    <t>2019F188</t>
  </si>
  <si>
    <t>深圳市龙华区卫生健康局</t>
  </si>
  <si>
    <t>从事医疗卫生管理工作。</t>
  </si>
  <si>
    <t>医学（A10）</t>
  </si>
  <si>
    <t>医学（B10）</t>
  </si>
  <si>
    <t>2019F189</t>
  </si>
  <si>
    <t>深圳市坪山区财政局</t>
  </si>
  <si>
    <t>经济学类（B0201）,法学类（B0301）</t>
  </si>
  <si>
    <t>2019F190</t>
  </si>
  <si>
    <t>深圳市坪山区科技创新局</t>
  </si>
  <si>
    <t>从事科技信息收集、行业动态研究、科技创新宣传等工作。</t>
  </si>
  <si>
    <t>新闻传播学（A0503）</t>
  </si>
  <si>
    <t>2019F191</t>
  </si>
  <si>
    <t>深圳市坪山区政务服务数据管理局</t>
  </si>
  <si>
    <t>从事信息收集、分析研判工作。</t>
  </si>
  <si>
    <t>统计学（A020208）,社会学（A030301）,人口学（A030302）</t>
  </si>
  <si>
    <t>2019F192</t>
  </si>
  <si>
    <t>中共深圳市光明区委宣传部</t>
  </si>
  <si>
    <t>新闻传播学类（B0503）</t>
  </si>
  <si>
    <t>2019F193</t>
  </si>
  <si>
    <t>中共深圳市光明区委统一战线工作部</t>
  </si>
  <si>
    <t>政治学（A0302）,社会学（A0303）</t>
  </si>
  <si>
    <t>政治学类（B0302）,社会学类（B0303）</t>
  </si>
  <si>
    <t>2019F194</t>
  </si>
  <si>
    <t>中共深圳市光明区委组织部</t>
  </si>
  <si>
    <t>深圳市光明区人才工作局</t>
  </si>
  <si>
    <t>从事人才政策研究（侧重经济、科技类方向）、人才服务等工作。</t>
  </si>
  <si>
    <t>应用经济学（A0202）,信息与通信工程（A0810）,计算机科学与技术（A0812）</t>
  </si>
  <si>
    <t>2019F195</t>
  </si>
  <si>
    <t>深圳市光明区发展和改革局</t>
  </si>
  <si>
    <t>从事区域合作、产业规划等相关工作。</t>
  </si>
  <si>
    <t>2019F196</t>
  </si>
  <si>
    <t>深圳市光明区教育局</t>
  </si>
  <si>
    <t>教育学原理（A040101）,课程与教学论（A040102）,教育史（A040103）,教育技术学（A040110）</t>
  </si>
  <si>
    <t>教育学（B040101）,科学教育（B040102）,教育技术学（B040104）</t>
  </si>
  <si>
    <t>2019F197</t>
  </si>
  <si>
    <t>2019F198</t>
  </si>
  <si>
    <t>深圳市光明区科技创新局</t>
  </si>
  <si>
    <t>经济学（A02）,物理学（A0702）,化学（A0703）,生物学（A0710）,材料科学与工程（A0805）,电子科学与技术（A0809）,计算机科学与技术（A0812）,化学工程与技术（A0817）</t>
  </si>
  <si>
    <t>经济学（B02）,物理学类（B0702）,化学类（B0703）,生物科学类（B0710）,材料类（B0804）,电子信息类（B0807）,计算机类（B0809）,化工与制药类（B0814）</t>
  </si>
  <si>
    <t>2019F199</t>
  </si>
  <si>
    <t>深圳市光明区工业和信息化局</t>
  </si>
  <si>
    <t>从事工业、信息化行业管理等相关工作。</t>
  </si>
  <si>
    <t>电子科学与技术（A0809）,信息与通信工程（A0810）,计算机科学与技术（A0812）,建筑学（A0813）,土木工程（A0814）,化学工程与技术（A0817）</t>
  </si>
  <si>
    <t>电子信息类（B0807）,计算机类（B0809）,建筑类（B0810）,土木类（B0811）,化工与制药类（B0814）</t>
  </si>
  <si>
    <t>2019F200</t>
  </si>
  <si>
    <t>深圳市光明区退役军人事务局</t>
  </si>
  <si>
    <t>从事退役军人事务管理等工作。</t>
  </si>
  <si>
    <t>法学（A0301）,军事学（A11）</t>
  </si>
  <si>
    <t>2019F201</t>
  </si>
  <si>
    <t>从事纪检监察等工作。</t>
  </si>
  <si>
    <t>刑法学（A030104）,诉讼法学（A030106）</t>
  </si>
  <si>
    <t>法学（B030101）,知识产权（B030102）</t>
  </si>
  <si>
    <t>2019F202</t>
  </si>
  <si>
    <t>深圳市大鹏新区科技创新和经济服务局</t>
  </si>
  <si>
    <t>从事科技管理等工作。</t>
  </si>
  <si>
    <t>应用经济学（A0202）,数学（A0701）,计算机科学与技术（A0812）</t>
  </si>
  <si>
    <t>经济学类（B0201）,金融学类（B0203）,经济与贸易类（B0204）,数学类（B0701）,计算机类（B0809）</t>
  </si>
  <si>
    <t>2019F203</t>
  </si>
  <si>
    <t>从事经济管理等工作。</t>
  </si>
  <si>
    <t>应用经济学（A0202）,数学（A0701）,公共管理（A1204）</t>
  </si>
  <si>
    <t>经济学类（B0201）,金融学类（B0203）,经济与贸易类（B0204）,数学类（B0701）,公共管理类（B1204）</t>
  </si>
  <si>
    <t>2019F204</t>
  </si>
  <si>
    <t>政治学类（B0302）,中国语言文学类（B0501）</t>
  </si>
  <si>
    <t>2019F205</t>
  </si>
  <si>
    <t>从事城市建设、城市管理等工作。</t>
  </si>
  <si>
    <t>城市规划与设计（含：风景园林规划与设计）（A081303）,建筑技术科学（A081304）,城乡规划学（A0833）,风景园林学（A0834）</t>
  </si>
  <si>
    <t>城乡规划（B081002）,风景园林（B081003）</t>
  </si>
  <si>
    <t>2019F206</t>
  </si>
  <si>
    <t>2019F207</t>
  </si>
  <si>
    <t>深圳市深汕特别合作区党政办公室</t>
  </si>
  <si>
    <t>哲学（A01）,理论经济学（A0201）,应用经济学（A0202）,法学（A0301）,政治学（A0302）,社会学（A0303）,中国语言文学（A0501）,新闻传播学（A0503）,艺术学（A0504）,历史学（A0601）,数学（A0701）,地理学（A0705）,海洋科学（A0707）,生物学（A0710）,计算机科学与技术（A0812）,管理科学与工程（A1201）,工商管理（A1202）,公共管理（A1204）,图书情报与档案管理（A1205）</t>
  </si>
  <si>
    <t>哲学（B01）,经济学类（B0201）,法学类（B0301）,政治学类（B0302）,社会学类（B0303）,中国语言文学类（B0501）,新闻传播学类（B0503）,戏剧与影视学类（B0506）,设计学类（B0508）,历史学类（B0601）,数学类（B0701）,地理科学类（B0705）,海洋科学类（B0707）,生物科学类（B0710）,计算机类（B0809）,管理科学与工程类（B1201）,工商管理类（B1202）,公共管理类（B1204）,图书情报与档案管理类（B1205）,旅游管理类（B1209）</t>
  </si>
  <si>
    <t>2019F208</t>
  </si>
  <si>
    <t>深圳市深汕特别合作区组织人事局（编办）</t>
  </si>
  <si>
    <t>2019F209</t>
  </si>
  <si>
    <t>2019F210</t>
  </si>
  <si>
    <t>深圳市深汕特别合作区统战和社会建设局</t>
  </si>
  <si>
    <t>哲学（A01）,法学（A0301）,中国语言文学（A0501）,新闻传播学（A0503）,工商管理（A1202）,公共管理（A1204）</t>
  </si>
  <si>
    <t>2019F211</t>
  </si>
  <si>
    <t>哲学（B01）,法学类（B0301）,中国语言文学类（B0501）,新闻传播学类（B0503）,工商管理类（B1202）,公共管理类（B1204）</t>
  </si>
  <si>
    <t>2019F212</t>
  </si>
  <si>
    <t>从事政府债务及国资管理，监督相关法律法规的贯彻执行情况等工作。</t>
  </si>
  <si>
    <t>法学（A0301）,马克思主义理论（A0305）</t>
  </si>
  <si>
    <t>2019F213</t>
  </si>
  <si>
    <t>从事政府投资管理、经济分析、财政政策研究等工作。</t>
  </si>
  <si>
    <t>管理科学与工程（A120101）,工程管理硕士（专业硕士）（A120102）,会计学（A120201）,企业管理（含：财务管理、市场营销、人力资源管理）（A120202）,会计硕士（专业硕士）（A120206）</t>
  </si>
  <si>
    <t>2019F214</t>
  </si>
  <si>
    <t>深圳市深汕特别合作区科技创新和经济服务局</t>
  </si>
  <si>
    <t>从事科技项目管理和政策研究等相关工作。</t>
  </si>
  <si>
    <t>应用经济学（A0202）,物理学（A0702）,材料科学与工程（A0805）,电气工程（A0808）,化学工程与技术（A0817）</t>
  </si>
  <si>
    <t>金融学类（B0203）,物理学类（B0702）,材料类（B0804）,电气类（B0806）,化工与制药类（B0814）</t>
  </si>
  <si>
    <t>2019F215</t>
  </si>
  <si>
    <t>从事商贸业和现代服务业管理、政策研究等相关工作。</t>
  </si>
  <si>
    <t>应用经济学（A0202）,数学（A0701）,公共管理（A1204）,工商管理（A1202）</t>
  </si>
  <si>
    <t>经济与贸易类（B0204）,数学类（B0701）,统计学类（B0711）,工商管理类（B1202）,电子商务类（B1208）</t>
  </si>
  <si>
    <t>2019F216</t>
  </si>
  <si>
    <t>深圳市深汕特别合作区公共事业局</t>
  </si>
  <si>
    <t>从事中小学教育管理工作。</t>
  </si>
  <si>
    <t>教育学（B040101）,科学教育（B040102）,教育技术学（B040104）,小学教育（B040107）</t>
  </si>
  <si>
    <t>2019F217</t>
  </si>
  <si>
    <t>从事旅游市场监督管理工作。</t>
  </si>
  <si>
    <t>旅游管理（A120203）,旅游管理硕士（专业硕士）（A120207）</t>
  </si>
  <si>
    <t>旅游管理（B120901）</t>
  </si>
  <si>
    <t>2019F218</t>
  </si>
  <si>
    <t>深圳市深汕特别合作区住房建设和水务局</t>
  </si>
  <si>
    <t>从事防洪排涝、水生态环境保护、水污染治理等相关工作。</t>
  </si>
  <si>
    <t>土木工程（A0814）,水利工程（A0815）</t>
  </si>
  <si>
    <t>土木类（B0811）,水利类（B0812）</t>
  </si>
  <si>
    <t>2019F219</t>
  </si>
  <si>
    <t>2019F220</t>
  </si>
  <si>
    <t>深圳市深汕特别合作区城市管理和综合执法局</t>
  </si>
  <si>
    <t>从事行政事务、人事党务、财务管理、综合调研等工作。_x000D_</t>
  </si>
  <si>
    <t>法学（A0301）,中国语言文学（A0501）,工商管理（A1202）</t>
  </si>
  <si>
    <t>法学类（B0301）,中国语言文学类（B0501）,工商管理类（B1202）</t>
  </si>
  <si>
    <t>2019F221</t>
  </si>
  <si>
    <t>从事园林绿化相关管理工作。</t>
  </si>
  <si>
    <t>风景园林学（A0834）,林学（A0907）</t>
  </si>
  <si>
    <t>风景园林（B081003）,林学类（B0905）</t>
  </si>
  <si>
    <t>2019F222</t>
  </si>
  <si>
    <t>从事行政事务、行政执法等工作。</t>
  </si>
  <si>
    <t>2019F223</t>
  </si>
  <si>
    <t>深圳市深汕特别合作区土地整备局</t>
  </si>
  <si>
    <t>从事法律法规研究、政策制定落实和综合调研等工作。</t>
  </si>
  <si>
    <t>法学（A0301）,中国语言文学（A0501）,土地资源管理（A120405）</t>
  </si>
  <si>
    <t>2019F224</t>
  </si>
  <si>
    <t>从事土地整备、房屋征收、城市更新及土地资源管理等工作。</t>
  </si>
  <si>
    <t>2019F225</t>
  </si>
  <si>
    <t>从事安全生产监督管理等工作，需24小时应急值班。</t>
  </si>
  <si>
    <t>机械工程（A0802）,安全科学与工程（A0837）</t>
  </si>
  <si>
    <t>机械类（B0802）,安全科学与工程类（B0830）</t>
  </si>
  <si>
    <t>2019G001</t>
  </si>
  <si>
    <t>行政执法类（财务会计）</t>
  </si>
  <si>
    <t>深圳市市场监督管理局</t>
  </si>
  <si>
    <t>六级执法员</t>
  </si>
  <si>
    <t>录用后安排到各辖区局基层单位工作。</t>
  </si>
  <si>
    <t>2019G002</t>
  </si>
  <si>
    <t>七级执法员</t>
  </si>
  <si>
    <t>2019G003</t>
  </si>
  <si>
    <t>深圳市宝安区土地规划监察局</t>
  </si>
  <si>
    <t>具有会计专业初级以上专业技术资格证书。</t>
  </si>
  <si>
    <t>2019H001</t>
  </si>
  <si>
    <t>行政执法类（信息化）</t>
  </si>
  <si>
    <t>深圳市人力资源和社会保障局</t>
  </si>
  <si>
    <t>深圳市社会保险基金管理局</t>
  </si>
  <si>
    <t>计算机科学与技术（B080901）,软件工程（B080902）,网络工程（B080903）,信息安全（B080904）,电子与计算机工程（B080909）</t>
  </si>
  <si>
    <t>录用后安排到基层工作。</t>
  </si>
  <si>
    <t>2019H002</t>
  </si>
  <si>
    <t>2019H003</t>
  </si>
  <si>
    <t>2019J001</t>
  </si>
  <si>
    <t>行政执法类（一线执法）</t>
  </si>
  <si>
    <t>从事工伤保险待遇审核及定点医疗机构监督等一线执法工作。</t>
  </si>
  <si>
    <t>临床医学（A1002）,公共卫生与预防医学（A1004）,中西医结合（A1006）,药学（A1007）</t>
  </si>
  <si>
    <t>临床医学（B100301）,预防医学（B100701）,中西医结合类（B1009）,药学（B101001）</t>
  </si>
  <si>
    <t>《行政执法素质测试》</t>
  </si>
  <si>
    <t>2019J002</t>
  </si>
  <si>
    <t>深圳市海洋综合执法支队中国海监9012船</t>
  </si>
  <si>
    <t>从事船舶驾驶、海监渔政执法等工作。</t>
  </si>
  <si>
    <t>海洋科学（A0707）,船舶与海洋工程（A0824）</t>
  </si>
  <si>
    <t>海洋科学类（B0707）,交通运输类（B0819）,海洋工程类（B0820）</t>
  </si>
  <si>
    <t>具有无限航区一等二副以上船舶驾驶职务船员证书。</t>
  </si>
  <si>
    <t>2019J003</t>
  </si>
  <si>
    <t>深圳市机动车排污监督管理办公室</t>
  </si>
  <si>
    <t>从事生态环境执法工作。_x000D_夜间一线执法，较适合男性报考。</t>
  </si>
  <si>
    <t>法学（A0301）,环境科学与工程（A0830）</t>
  </si>
  <si>
    <t>2019J004</t>
  </si>
  <si>
    <t>深圳市交通运输行政执法支队</t>
  </si>
  <si>
    <t>从事安全生产执法、危险化学品运输行政执法工作。需夜间执法执勤。</t>
  </si>
  <si>
    <t>安全科学与工程（A0837）</t>
  </si>
  <si>
    <t>安全科学与工程类（B0830）</t>
  </si>
  <si>
    <t>2019J005</t>
  </si>
  <si>
    <t>从事港口一线行政执法工作。需夜间执法执勤。</t>
  </si>
  <si>
    <t>2019J006</t>
  </si>
  <si>
    <t>从事交通综合一线行政执法等工作。需夜间执法执勤。</t>
  </si>
  <si>
    <t>2019J007</t>
  </si>
  <si>
    <t>从事视频智能执法等工作。</t>
  </si>
  <si>
    <t>2019J008</t>
  </si>
  <si>
    <t>化学（A0703）</t>
  </si>
  <si>
    <t>化学类（B0703）</t>
  </si>
  <si>
    <t>2019J009</t>
  </si>
  <si>
    <t>深圳市卫生监督局</t>
  </si>
  <si>
    <t>从事卫生监督执法工作。需要一线夜间执法，适合男性。</t>
  </si>
  <si>
    <t>2019J010</t>
  </si>
  <si>
    <t>从事行政综合事务、行政执法等工作。</t>
  </si>
  <si>
    <t>法学（A0301）,中国语言文学（A0501）,新闻传播学（A0503）,工商管理（A1202）</t>
  </si>
  <si>
    <t>2019J011</t>
  </si>
  <si>
    <t>2019J012</t>
  </si>
  <si>
    <t>法学类（B0301）,中国语言文学类（B0501）,新闻传播学类（B0503）,工商管理类（B1202）</t>
  </si>
  <si>
    <t>2019J013</t>
  </si>
  <si>
    <t>2019J014</t>
  </si>
  <si>
    <t>从事行政法律法规研究、行政执法等工作。</t>
  </si>
  <si>
    <t>宪法学与行政法学（A030103）,诉讼法学（A030106）,法律硕士（专业硕士）（A030111）</t>
  </si>
  <si>
    <t>2019J015</t>
  </si>
  <si>
    <t>2019J016</t>
  </si>
  <si>
    <t>宪法学与行政法学（A030103）,民商法学（含：劳动法学、社会保障法学）（A030105）,诉讼法学（A030106）,法律硕士（专业硕士）（A030111）</t>
  </si>
  <si>
    <t>2019J017</t>
  </si>
  <si>
    <t>2019J018</t>
  </si>
  <si>
    <t>从事食品监管、食品质量检测分析，开展食品安全专项整治等执法工作。</t>
  </si>
  <si>
    <t>化学（A0703）,生物学（A0710）,食品科学与工程（A0832）,生物工程（A0836）,公共卫生与预防医学（A1004）</t>
  </si>
  <si>
    <t>化学类（B0703）,生物科学类（B0710）,食品科学与工程（B082801）,食品质量与安全（B082802）,生物工程（B082901）,预防医学（B100701）</t>
  </si>
  <si>
    <t>2019J019</t>
  </si>
  <si>
    <t>2019J020</t>
  </si>
  <si>
    <t>从事药品安全监管执法工作。</t>
  </si>
  <si>
    <t>临床医学（A1002）,药学（A1007）,中药学（A1008）</t>
  </si>
  <si>
    <t>制药工程（B081402）,临床医学（B100301）,药学类（B1010）</t>
  </si>
  <si>
    <t>2019J021</t>
  </si>
  <si>
    <t>从事质量、计量、标准监管执法工作。</t>
  </si>
  <si>
    <t>化学（A0703）,仪器科学与技术（A0804）,材料科学与工程（A0805）,电气工程（A0808）,管理科学与工程（A1201）</t>
  </si>
  <si>
    <t>化学类（B0703）,仪器类（B0803）,材料类（B0804）,电气类（B0806）,管理科学与工程类（B1201）</t>
  </si>
  <si>
    <t>2019J022</t>
  </si>
  <si>
    <t>从事特种设备安全监管执法工作。</t>
  </si>
  <si>
    <t>机械工程（A0802）,仪器科学与技术（A0804）,材料科学与工程（A0805）,动力工程及工程热物理（A0807）,电气工程（A0808）</t>
  </si>
  <si>
    <t>机械类（B0802）,仪器类（B0803）,材料类（B0804）,能源动力类（B0805）,电气类（B0806）</t>
  </si>
  <si>
    <t>2019J023</t>
  </si>
  <si>
    <t>从事查处电子商务违法案件、电子商务网络的实时监测与抽查等执法工作。</t>
  </si>
  <si>
    <t>电子商务（B120801）,电子商务及法律（B120802）</t>
  </si>
  <si>
    <t>2019J024</t>
  </si>
  <si>
    <t>从事知识产权案件分析、查处、开展知识产权专项整治等执法工作。</t>
  </si>
  <si>
    <t>民商法学（含：劳动法学、社会保障法学）（A030105）,化学（A0703）,机械工程（A0802）,仪器科学与技术（A0804）,材料科学与工程（A0805）,电气工程（A0808）,电子科学与技术（A0809）,信息与通信工程（A0810）,计算机科学与技术（A0812）</t>
  </si>
  <si>
    <t>知识产权（B030102）,化学类（B0703）,机械类（B0802）,仪器类（B0803）,材料类（B0804）,电气类（B0806）,电子信息类（B0807）,计算机类（B0809）</t>
  </si>
  <si>
    <t>2019J025</t>
  </si>
  <si>
    <t>从事植物防疫检疫、农业执法监督工作。</t>
  </si>
  <si>
    <t>作物学（A0901）,园艺学（A0902）,植物保护（A0904）</t>
  </si>
  <si>
    <t>2019J026</t>
  </si>
  <si>
    <t>植物生产类（B0901）</t>
  </si>
  <si>
    <t>2019J027</t>
  </si>
  <si>
    <t>从事动物防疫检疫、动物卫生监督执法工作。</t>
  </si>
  <si>
    <t>兽医学（A0906）</t>
  </si>
  <si>
    <t>取得执业兽医师资格证书。</t>
  </si>
  <si>
    <t>2019J028</t>
  </si>
  <si>
    <t>动物医学类（B0904）</t>
  </si>
  <si>
    <t>2019J029</t>
  </si>
  <si>
    <t>深圳市福田区劳动监察大队</t>
  </si>
  <si>
    <t>从事劳动执法、劳动监察案件审理等工作。</t>
  </si>
  <si>
    <t>2019J030</t>
  </si>
  <si>
    <t>深圳市福田区卫生健康局</t>
  </si>
  <si>
    <t>深圳市福田区卫生监督所</t>
  </si>
  <si>
    <t>从事卫生监督执法及处置，突发公共卫生事件处理等一线工作，需夜间执法。</t>
  </si>
  <si>
    <t>公共卫生与预防医学（A1004）</t>
  </si>
  <si>
    <t>公共卫生与预防医学类（B1007）</t>
  </si>
  <si>
    <t>2019J031</t>
  </si>
  <si>
    <t>深圳市福田区城市管理和综合执法局莲花街道执法队</t>
  </si>
  <si>
    <t>从事查违监察执法工作。</t>
  </si>
  <si>
    <t>建筑学（A0813）,测绘科学与技术（A0816）</t>
  </si>
  <si>
    <t>建筑类（B0810）,测绘类（B0813）</t>
  </si>
  <si>
    <t>2019J032</t>
  </si>
  <si>
    <t>从事城市更新等执法工作。</t>
  </si>
  <si>
    <t>2019J033</t>
  </si>
  <si>
    <t>深圳市福田区城市管理和综合执法局福保街道执法队</t>
  </si>
  <si>
    <t>从事城管综合执法、规划土地监察执法等相关工作。需24小时值班。</t>
  </si>
  <si>
    <t>2019J034</t>
  </si>
  <si>
    <t>从事作业场所职业卫生监督管理工作。需24小时应急值班。</t>
  </si>
  <si>
    <t>环境科学与工程（A0830）,公共卫生与预防医学（A1004）</t>
  </si>
  <si>
    <t>2019J035</t>
  </si>
  <si>
    <t>从事医疗卫生监督以及相关执法工作。</t>
  </si>
  <si>
    <t>临床医学（A1002）,中医学（A1005）,中西医结合（A1006）</t>
  </si>
  <si>
    <t>2019J036</t>
  </si>
  <si>
    <t>深圳市罗湖区规划土地监察局</t>
  </si>
  <si>
    <t>从事违法用地清理、违建拆除，土地卫片执法监督检查等工作。</t>
  </si>
  <si>
    <t>2019J037</t>
  </si>
  <si>
    <t>2019J038</t>
  </si>
  <si>
    <t>深圳市南山区南山街道办事处</t>
  </si>
  <si>
    <t>深圳市南山区城市管理和综合执法局南山街道执法队</t>
  </si>
  <si>
    <t>从事前海自贸片区一线综合行政执法工作。</t>
  </si>
  <si>
    <t>2019J039</t>
  </si>
  <si>
    <t>深圳市南山区招商街道办事处</t>
  </si>
  <si>
    <t>深圳市南山区城市管理和综合执法局招商街道执法队</t>
  </si>
  <si>
    <t>从事法律法规研究、开展依法行政及一线执法等工作。</t>
  </si>
  <si>
    <t>2019J040</t>
  </si>
  <si>
    <t>从事规划土地监察执法、查违工作。</t>
  </si>
  <si>
    <t>人文地理学（A070502）,建筑学（A0813）,测绘科学与技术（A0816）,土地资源管理（A120405）</t>
  </si>
  <si>
    <t>人文地理与城乡规划（B070503）,建筑类（B0810）,测绘类（B0813）,土地资源管理（B120404）</t>
  </si>
  <si>
    <t>2019J041</t>
  </si>
  <si>
    <t>从事市政、城管理等执法工作。</t>
  </si>
  <si>
    <t>电力系统及其自动化（A080802）,土木工程（A0814）,水利工程（A0815）,环境工程（A083002）,环境工程硕士（专业硕士）（A083003）</t>
  </si>
  <si>
    <t>电气工程及其自动化（B080601）,土木类（B0811）,水利类（B0812）,环境工程（B082602）</t>
  </si>
  <si>
    <t>2019J042</t>
  </si>
  <si>
    <t>深圳市南山区桃源街道办事处</t>
  </si>
  <si>
    <t>深圳市南山区城市管理和综合执法局桃源街道执法队</t>
  </si>
  <si>
    <t>从事一线查违、城市管理执法等工作。_x000D_</t>
  </si>
  <si>
    <t>法学（A0301）,行政管理（A120401）,土地资源管理（A120405）</t>
  </si>
  <si>
    <t>法学类（B0301）,行政管理（B120402）,城市管理（B120405）</t>
  </si>
  <si>
    <t>2019J043</t>
  </si>
  <si>
    <t>深圳市南山区卫生监督所</t>
  </si>
  <si>
    <t>2019J044</t>
  </si>
  <si>
    <t>深圳市盐田区卫生监督所</t>
  </si>
  <si>
    <t>从事卫生监督一线执法工作。需夜间执法。</t>
  </si>
  <si>
    <t>影像医学与核医学（A100207）,影像医学与核医学硕士（专业硕士）（A100225）,流行病与卫生统计学（A100401）,劳动卫生与环境卫生学（A100402）,社会医学与卫生事业管理（A120402）</t>
  </si>
  <si>
    <t>医学影像学（B100303）,医学影像技术（B100403）,预防医学（B100701）,卫生监督（B100704）</t>
  </si>
  <si>
    <t>2019J045</t>
  </si>
  <si>
    <t>从事规划土地监察一线执法工作，需夜间执法，适合男性报考。</t>
  </si>
  <si>
    <t>建筑学（A0813）,城乡规划学（A0833）,土地资源管理（A120405）</t>
  </si>
  <si>
    <t>2019J046</t>
  </si>
  <si>
    <t>从事行政复议、行政处罚决定审核、一线执法等工作，需夜间执法，适合男性报考。</t>
  </si>
  <si>
    <t>2019J047</t>
  </si>
  <si>
    <t>从事环境卫生监督管理工作，属于一线执法岗位，适合男性报考。</t>
  </si>
  <si>
    <t>水利工程（A0815）,环境工程（A083002）,环境工程硕士（专业硕士）（A083003）</t>
  </si>
  <si>
    <t>水利类（B0812）,环境工程（B082602）</t>
  </si>
  <si>
    <t>2019J048</t>
  </si>
  <si>
    <t>深圳市宝安区城市管理综合执法局新安街道综合执法队</t>
  </si>
  <si>
    <t>从事辖区综合执法、综合整治等工作，属于一线执法岗位，适合男性报考。</t>
  </si>
  <si>
    <t>2019J049</t>
  </si>
  <si>
    <t>深圳市宝安区城市管理综合执法局福永街道综合执法队</t>
  </si>
  <si>
    <t>从事基层一线执法工作，基层执法岗位需加夜班，适合男性报考。</t>
  </si>
  <si>
    <t>土木工程（A0814）,土地资源管理（A120405）</t>
  </si>
  <si>
    <t>土木类（B0811）,土地资源管理（B120404）</t>
  </si>
  <si>
    <t>2019J050</t>
  </si>
  <si>
    <t>深圳市宝安区城市管理综合执法局燕罗街道综合执法队</t>
  </si>
  <si>
    <t>从事基层一线执法工作。</t>
  </si>
  <si>
    <t>心理学（A0402）,机械工程（A0802）,材料科学与工程（A0805）,建筑学（A0813）</t>
  </si>
  <si>
    <t>心理学类（B0402）,机械类（B0802）,材料类（B0804）,建筑类（B0810）</t>
  </si>
  <si>
    <t>2019J051</t>
  </si>
  <si>
    <t>深圳市宝安区劳动监察大队</t>
  </si>
  <si>
    <t>从事法律法规研究、开展依法行政及一线执法工作，适合男性报考。</t>
  </si>
  <si>
    <t>2019J052</t>
  </si>
  <si>
    <t>深圳市龙岗区吉华街道办事处</t>
  </si>
  <si>
    <t>深圳市龙岗区吉华街道执法队</t>
  </si>
  <si>
    <t>建筑学（A0813）,土地资源管理（A120405）</t>
  </si>
  <si>
    <t>人文地理与城乡规划（B070503）,建筑类（B0810）,土地资源管理（B120404）</t>
  </si>
  <si>
    <t>2019J053</t>
  </si>
  <si>
    <t>2019J054</t>
  </si>
  <si>
    <t>深圳市龙岗区坂田街道执法队</t>
  </si>
  <si>
    <t>从事基层一线执法工作，需夜间执法，适合男性报考。</t>
  </si>
  <si>
    <t>2019J055</t>
  </si>
  <si>
    <t>深圳市大鹏新区葵涌办事处</t>
  </si>
  <si>
    <t>深圳市大鹏新区葵涌办事处执法队（规划土地监察队）</t>
  </si>
  <si>
    <t>从事城管查违执法等工作。_x000D_</t>
  </si>
  <si>
    <t>2019K001</t>
  </si>
  <si>
    <t>行政执法类（执法支持）</t>
  </si>
  <si>
    <t>从事督察、党务、纪检监察、综合调研等工作。</t>
  </si>
  <si>
    <t>2019K002</t>
  </si>
  <si>
    <t>从事卫生监督新闻宣传以及相关普法电视栏目的制作与主播等工作。</t>
  </si>
  <si>
    <t>新闻传播学（A0503）,电影学（A050406）,广播电视艺术学（A050407）,电影硕士（专业硕士）（A050412）,广播电视硕士（专业硕士）（A050413）</t>
  </si>
  <si>
    <t>新闻传播学类（B0503）,戏剧与影视学类（B0506）</t>
  </si>
  <si>
    <t>2019K003</t>
  </si>
  <si>
    <t>从事行政事务、综合调研等卫生监督执法支持工作。</t>
  </si>
  <si>
    <t>2019K004</t>
  </si>
  <si>
    <t>2019K005</t>
  </si>
  <si>
    <t>深圳市罗湖区南湖街道办事处</t>
  </si>
  <si>
    <t>深圳市罗湖区南湖街道办事处城区治理办公室（街道执法队）</t>
  </si>
  <si>
    <t>从事信息化建设、网络信息安全、信息宣传、依法行政等工作。</t>
  </si>
  <si>
    <t>外国语言文学（A0502）,新闻传播学（A0503）,信息与通信工程（A0810）,计算机科学与技术（A0812）</t>
  </si>
  <si>
    <t>外国语言文学类（B0502）,新闻传播学类（B0503）,电子信息类（B0807）,计算机类（B0809）</t>
  </si>
  <si>
    <t>2019K006</t>
  </si>
  <si>
    <t>深圳市龙岗区宝龙街道办事处</t>
  </si>
  <si>
    <t>深圳市龙岗区宝龙街道执法队</t>
  </si>
  <si>
    <t>2019M001</t>
  </si>
  <si>
    <t>监狱戒毒管理机关警察（财务会计）</t>
  </si>
  <si>
    <t>深圳市司法局</t>
  </si>
  <si>
    <t>广东省深圳监狱</t>
  </si>
  <si>
    <t>初级警员</t>
  </si>
  <si>
    <t>金融财会职位。从事男子监狱财务管理、会计核算、固定资产管理等工作。</t>
  </si>
  <si>
    <t>金融学（含：保险学）（A020204）,金融硕士（专业硕士）（A020211）,会计学（A120201）,会计硕士（专业硕士）（A120206）</t>
  </si>
  <si>
    <t>金融学（B020301）,金融工程（B020302）,会计学（B120203）,财务管理（B120204）</t>
  </si>
  <si>
    <t>可查矫正视力。</t>
  </si>
  <si>
    <t>2019M002</t>
  </si>
  <si>
    <t>深圳市司法局第二强制隔离戒毒所</t>
  </si>
  <si>
    <t>金融财会职位。从事男子强制隔离戒毒所财务管理及一线值班备勤工作。</t>
  </si>
  <si>
    <t>男</t>
  </si>
  <si>
    <t>2019N001</t>
  </si>
  <si>
    <t>监狱戒毒管理机关警察（信息化）</t>
  </si>
  <si>
    <t>信息通信职位。从事男子监狱信息管理、信息化建设、网络信息安全工作。</t>
  </si>
  <si>
    <t>2019N002</t>
  </si>
  <si>
    <t>信息通信职位。从事男子监狱信息管理、信息化建设、网络信息安全及一线值班备勤工作。</t>
  </si>
  <si>
    <t>2019N003</t>
  </si>
  <si>
    <t>四级警员</t>
  </si>
  <si>
    <t>信息通信职位。从事男子强制隔离戒毒所信息管理、网络信息安全及一线值班备勤工作。</t>
  </si>
  <si>
    <t>2019P001</t>
  </si>
  <si>
    <t>监狱戒毒管理机关警察（一般职位）</t>
  </si>
  <si>
    <t>心理矫正职位。从事男子监狱服刑人员的心理矫正及一线值班备勤工作。</t>
  </si>
  <si>
    <t>基础心理学（A040201）,应用心理学（A040203）</t>
  </si>
  <si>
    <t>心理学（B040201）,应用心理学（B040202）</t>
  </si>
  <si>
    <t>《司法素质测试》</t>
  </si>
  <si>
    <t>2019P002</t>
  </si>
  <si>
    <t>见习警员</t>
  </si>
  <si>
    <t>从事男子监狱狱政管理及一线值班备勤工作。</t>
  </si>
  <si>
    <t>大专及以上</t>
  </si>
  <si>
    <t>2019P003</t>
  </si>
  <si>
    <t>深圳市司法局第一强制隔离戒毒所</t>
  </si>
  <si>
    <t>从事男子强制隔离戒毒所的文体教育与行为矫正及一线值班备勤工作。</t>
  </si>
  <si>
    <t>体育学（A0403）,艺术学（A0504）</t>
  </si>
  <si>
    <t>体育学类（B0403）,设计学类（B0508）</t>
  </si>
  <si>
    <t>2019P004</t>
  </si>
  <si>
    <t>从事男子强制隔离戒毒所的所政管理及一线值班备勤工作。</t>
  </si>
  <si>
    <t>宪法学与行政法学（A030103）,刑法学（A030104）,诉讼法学（A030106）,公安学（A0306）</t>
  </si>
  <si>
    <t>监狱学（B030103）,禁毒学（B030604）,警务指挥与战术（B030615）</t>
  </si>
  <si>
    <t>2019P005</t>
  </si>
  <si>
    <t>从事男子强制隔离戒毒所的行政事务、人事党务、纪检监察、综合调研及一线值班备勤工作。</t>
  </si>
  <si>
    <t>2019P006</t>
  </si>
  <si>
    <t>从事男子强制隔离戒毒所的行政事务、人事党务、纪检监察、综合调研工作。</t>
  </si>
  <si>
    <t>2019P007</t>
  </si>
  <si>
    <t>医学职位。从事男子强制隔离戒毒所戒毒人员的医务工作及一线值班备勤工作。</t>
  </si>
  <si>
    <t>具有医师资格证书，执业范围为临床医学或精神卫生医学。</t>
  </si>
  <si>
    <t>2019P008</t>
  </si>
  <si>
    <t>心理矫正职位。从事男子强制隔离戒毒所戒毒人员的心理矫正及一线值班备勤等工作。</t>
  </si>
  <si>
    <t>2019P009</t>
  </si>
  <si>
    <t>从事男子强制隔离戒毒所戒毒人员的教育与行为矫正及一线值班备勤工作。</t>
  </si>
  <si>
    <t>招考岗位</t>
  </si>
  <si>
    <t>深汕合作区</t>
  </si>
  <si>
    <t>总计</t>
  </si>
  <si>
    <t>报名人数</t>
    <phoneticPr fontId="6" type="noConversion"/>
  </si>
  <si>
    <t>招考人数</t>
    <phoneticPr fontId="6" type="noConversion"/>
  </si>
  <si>
    <t>招考岗位</t>
    <phoneticPr fontId="6" type="noConversion"/>
  </si>
  <si>
    <t>2019年深圳公务员考试各区职位报考分析（4月1日）</t>
    <phoneticPr fontId="6" type="noConversion"/>
  </si>
  <si>
    <t>竞争比</t>
    <phoneticPr fontId="6" type="noConversion"/>
  </si>
  <si>
    <t>报名人数</t>
    <phoneticPr fontId="6" type="noConversion"/>
  </si>
  <si>
    <t>职位名称</t>
  </si>
  <si>
    <t>主管单位</t>
  </si>
  <si>
    <t>招考人数</t>
  </si>
  <si>
    <t>中共深圳市罗湖区纪律检查委员会、</t>
  </si>
  <si>
    <t>深圳市罗湖区监察委员会</t>
  </si>
  <si>
    <t>中共深圳市南山区纪律检查委员会、</t>
  </si>
  <si>
    <t>深圳市南山区监察委员会</t>
  </si>
  <si>
    <t>缴费人数</t>
    <phoneticPr fontId="6" type="noConversion"/>
  </si>
  <si>
    <t>缴费人数</t>
    <phoneticPr fontId="6" type="noConversion"/>
  </si>
  <si>
    <t>2019年深圳公务员考试（4月18日17点）无人报名岗位</t>
    <phoneticPr fontId="7" type="noConversion"/>
  </si>
  <si>
    <t>2019年深圳公务员考试各职位类型报考分析（4月18日）</t>
    <phoneticPr fontId="6" type="noConversion"/>
  </si>
  <si>
    <t>2019年深圳公务员考试（4月18日17点）报名人数最多前10岗位</t>
    <phoneticPr fontId="7" type="noConversion"/>
  </si>
  <si>
    <t>2019年深圳公务员考试（4月18日17点）竞争最激烈前10岗位</t>
    <phoneticPr fontId="7" type="noConversion"/>
  </si>
  <si>
    <t>2019年深圳公务员考试（4月18日17点）职位报名人数</t>
    <phoneticPr fontId="6" type="noConversion"/>
  </si>
  <si>
    <t>报名成功人数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</si>
</sst>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4" x14ac:knownFonts="1">
    <font>
      <sz val="11"/>
      <color theme="1"/>
      <name val="宋体"/>
      <charset val="134"/>
      <scheme val="minor"/>
    </font>
    <font>
      <b/>
      <sz val="11"/>
      <color theme="1"/>
      <name val="微软雅黑"/>
      <family val="2"/>
      <charset val="134"/>
    </font>
    <font>
      <sz val="11"/>
      <color theme="1"/>
      <name val="微软雅黑"/>
      <family val="2"/>
      <charset val="134"/>
    </font>
    <font>
      <b/>
      <sz val="10"/>
      <name val="Arial"/>
      <family val="2"/>
    </font>
    <font>
      <sz val="9"/>
      <name val="宋体"/>
      <family val="3"/>
      <charset val="134"/>
    </font>
    <font>
      <sz val="12"/>
      <name val="宋体"/>
      <family val="3"/>
      <charset val="134"/>
    </font>
    <font>
      <sz val="9"/>
      <name val="宋体"/>
      <family val="3"/>
      <charset val="134"/>
      <scheme val="minor"/>
    </font>
    <font>
      <sz val="9"/>
      <name val="宋体"/>
      <family val="3"/>
      <charset val="134"/>
      <scheme val="minor"/>
    </font>
    <font>
      <sz val="8"/>
      <name val="宋体"/>
      <family val="3"/>
      <charset val="134"/>
    </font>
    <font>
      <b/>
      <sz val="14"/>
      <color theme="1"/>
      <name val="黑体"/>
      <family val="3"/>
      <charset val="134"/>
    </font>
    <font>
      <b/>
      <sz val="10"/>
      <name val="宋体"/>
      <family val="3"/>
      <charset val="134"/>
    </font>
    <font>
      <b/>
      <sz val="11"/>
      <color rgb="FF000000"/>
      <name val="宋体"/>
      <family val="3"/>
      <charset val="134"/>
    </font>
    <font>
      <sz val="10"/>
      <color rgb="FF000000"/>
      <name val="Arial"/>
      <family val="2"/>
    </font>
    <font>
      <sz val="10"/>
      <color rgb="FF000000"/>
      <name val="宋体"/>
      <family val="3"/>
      <charset val="134"/>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xf numFmtId="0" fontId="5" fillId="0" borderId="0">
      <alignment vertical="center"/>
    </xf>
    <xf numFmtId="0" fontId="5" fillId="0" borderId="0">
      <alignment vertical="center"/>
    </xf>
    <xf numFmtId="0" fontId="5" fillId="0" borderId="0">
      <alignment vertical="center"/>
    </xf>
  </cellStyleXfs>
  <cellXfs count="18">
    <xf numFmtId="0" fontId="0" fillId="0" borderId="0" xfId="0"/>
    <xf numFmtId="0" fontId="1" fillId="2" borderId="1" xfId="0" applyFont="1" applyFill="1" applyBorder="1" applyAlignment="1">
      <alignment horizontal="center"/>
    </xf>
    <xf numFmtId="0" fontId="2" fillId="0" borderId="1" xfId="0" applyFont="1" applyBorder="1" applyAlignment="1">
      <alignment horizont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xf>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1" fillId="2" borderId="1" xfId="0" applyFont="1" applyFill="1" applyBorder="1" applyAlignment="1">
      <alignment horizontal="center"/>
    </xf>
    <xf numFmtId="0" fontId="9" fillId="2" borderId="2" xfId="0" applyFont="1" applyFill="1" applyBorder="1" applyAlignment="1">
      <alignment horizontal="center"/>
    </xf>
    <xf numFmtId="0" fontId="11"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cellXfs>
  <cellStyles count="4">
    <cellStyle name="常规" xfId="0" builtinId="0"/>
    <cellStyle name="常规 3" xfId="1"/>
    <cellStyle name="常规 4" xfId="2"/>
    <cellStyle name="常规 7"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9"/>
  <sheetViews>
    <sheetView workbookViewId="0">
      <selection activeCell="M5" sqref="M5"/>
    </sheetView>
  </sheetViews>
  <sheetFormatPr defaultColWidth="9" defaultRowHeight="13.5" x14ac:dyDescent="0.15"/>
  <cols>
    <col min="1" max="1" width="6.75" customWidth="1"/>
    <col min="8" max="8" width="8.75" customWidth="1"/>
    <col min="9" max="10" width="8.625" customWidth="1"/>
    <col min="11" max="12" width="8.25" customWidth="1"/>
    <col min="15" max="15" width="9" customWidth="1"/>
    <col min="16" max="16" width="31.5" customWidth="1"/>
    <col min="17" max="17" width="31.875" customWidth="1"/>
    <col min="18" max="18" width="16" customWidth="1"/>
  </cols>
  <sheetData>
    <row r="1" spans="1:22" ht="18.75" x14ac:dyDescent="0.15">
      <c r="A1" s="9" t="s">
        <v>1317</v>
      </c>
      <c r="B1" s="9"/>
      <c r="C1" s="9"/>
      <c r="D1" s="9"/>
      <c r="E1" s="9"/>
      <c r="F1" s="9"/>
      <c r="G1" s="9"/>
      <c r="H1" s="9"/>
      <c r="I1" s="9"/>
      <c r="J1" s="9"/>
      <c r="K1" s="9"/>
      <c r="L1" s="9"/>
      <c r="M1" s="9"/>
      <c r="N1" s="9"/>
      <c r="O1" s="9"/>
      <c r="P1" s="9"/>
      <c r="Q1" s="9"/>
      <c r="R1" s="9"/>
      <c r="S1" s="9"/>
      <c r="T1" s="9"/>
      <c r="U1" s="9"/>
    </row>
    <row r="2" spans="1:22" ht="36.6" customHeight="1" x14ac:dyDescent="0.15">
      <c r="A2" s="5" t="s">
        <v>0</v>
      </c>
      <c r="B2" s="5" t="s">
        <v>1</v>
      </c>
      <c r="C2" s="5" t="s">
        <v>2</v>
      </c>
      <c r="D2" s="5" t="s">
        <v>3</v>
      </c>
      <c r="E2" s="5" t="s">
        <v>4</v>
      </c>
      <c r="F2" s="5" t="s">
        <v>5</v>
      </c>
      <c r="G2" s="5" t="s">
        <v>6</v>
      </c>
      <c r="H2" s="5" t="s">
        <v>7</v>
      </c>
      <c r="I2" s="8" t="s">
        <v>1303</v>
      </c>
      <c r="J2" s="8" t="s">
        <v>1311</v>
      </c>
      <c r="K2" s="5" t="s">
        <v>1302</v>
      </c>
      <c r="L2" s="5" t="s">
        <v>8</v>
      </c>
      <c r="M2" s="5" t="s">
        <v>9</v>
      </c>
      <c r="N2" s="5" t="s">
        <v>10</v>
      </c>
      <c r="O2" s="5" t="s">
        <v>11</v>
      </c>
      <c r="P2" s="5" t="s">
        <v>12</v>
      </c>
      <c r="Q2" s="5" t="s">
        <v>13</v>
      </c>
      <c r="R2" s="5" t="s">
        <v>14</v>
      </c>
      <c r="S2" s="5" t="s">
        <v>15</v>
      </c>
      <c r="T2" s="5" t="s">
        <v>16</v>
      </c>
      <c r="U2" s="5" t="s">
        <v>17</v>
      </c>
      <c r="V2" s="5" t="s">
        <v>18</v>
      </c>
    </row>
    <row r="3" spans="1:22" ht="69.599999999999994" customHeight="1" x14ac:dyDescent="0.15">
      <c r="A3" s="3" t="s">
        <v>19</v>
      </c>
      <c r="B3" s="3" t="s">
        <v>1293</v>
      </c>
      <c r="C3" s="3" t="s">
        <v>1266</v>
      </c>
      <c r="D3" s="3" t="s">
        <v>1246</v>
      </c>
      <c r="E3" s="3" t="s">
        <v>1254</v>
      </c>
      <c r="F3" s="3" t="s">
        <v>1248</v>
      </c>
      <c r="G3" s="3" t="s">
        <v>1294</v>
      </c>
      <c r="H3" s="3">
        <v>1</v>
      </c>
      <c r="I3" s="3">
        <f>VLOOKUP(B3,Sheet1!A:D,4,0)</f>
        <v>245</v>
      </c>
      <c r="J3" s="3">
        <f>VLOOKUP(报名人数!B359,Sheet1!A:D,4,0)</f>
        <v>173</v>
      </c>
      <c r="K3" s="3">
        <f>J3/H3</f>
        <v>173</v>
      </c>
      <c r="L3" s="3" t="s">
        <v>25</v>
      </c>
      <c r="M3" s="3">
        <v>30</v>
      </c>
      <c r="N3" s="3" t="s">
        <v>36</v>
      </c>
      <c r="O3" s="3" t="s">
        <v>37</v>
      </c>
      <c r="P3" s="3" t="s">
        <v>25</v>
      </c>
      <c r="Q3" s="3" t="s">
        <v>25</v>
      </c>
      <c r="R3" s="3"/>
      <c r="S3" s="3" t="s">
        <v>29</v>
      </c>
      <c r="T3" s="3" t="s">
        <v>30</v>
      </c>
      <c r="U3" s="3" t="s">
        <v>1270</v>
      </c>
      <c r="V3" s="3"/>
    </row>
    <row r="4" spans="1:22" ht="69.599999999999994" customHeight="1" x14ac:dyDescent="0.15">
      <c r="A4" s="3" t="s">
        <v>19</v>
      </c>
      <c r="B4" s="3" t="s">
        <v>1291</v>
      </c>
      <c r="C4" s="3" t="s">
        <v>1266</v>
      </c>
      <c r="D4" s="3" t="s">
        <v>1246</v>
      </c>
      <c r="E4" s="3" t="s">
        <v>1254</v>
      </c>
      <c r="F4" s="3" t="s">
        <v>1248</v>
      </c>
      <c r="G4" s="3" t="s">
        <v>1292</v>
      </c>
      <c r="H4" s="3">
        <v>1</v>
      </c>
      <c r="I4" s="3">
        <f>VLOOKUP(B4,Sheet1!A:D,4,0)</f>
        <v>81</v>
      </c>
      <c r="J4" s="3">
        <f>VLOOKUP(报名人数!B358,Sheet1!A:D,4,0)</f>
        <v>167</v>
      </c>
      <c r="K4" s="3">
        <f>J4/H4</f>
        <v>167</v>
      </c>
      <c r="L4" s="3" t="s">
        <v>25</v>
      </c>
      <c r="M4" s="3">
        <v>35</v>
      </c>
      <c r="N4" s="3" t="s">
        <v>36</v>
      </c>
      <c r="O4" s="3" t="s">
        <v>37</v>
      </c>
      <c r="P4" s="3" t="s">
        <v>1268</v>
      </c>
      <c r="Q4" s="3" t="s">
        <v>1269</v>
      </c>
      <c r="R4" s="3"/>
      <c r="S4" s="3" t="s">
        <v>29</v>
      </c>
      <c r="T4" s="3" t="s">
        <v>30</v>
      </c>
      <c r="U4" s="3" t="s">
        <v>1270</v>
      </c>
      <c r="V4" s="3" t="s">
        <v>1252</v>
      </c>
    </row>
    <row r="5" spans="1:22" ht="69.599999999999994" customHeight="1" x14ac:dyDescent="0.15">
      <c r="A5" s="3" t="s">
        <v>19</v>
      </c>
      <c r="B5" s="3" t="s">
        <v>1288</v>
      </c>
      <c r="C5" s="3" t="s">
        <v>1266</v>
      </c>
      <c r="D5" s="3" t="s">
        <v>1246</v>
      </c>
      <c r="E5" s="3" t="s">
        <v>1254</v>
      </c>
      <c r="F5" s="3" t="s">
        <v>1248</v>
      </c>
      <c r="G5" s="3" t="s">
        <v>1289</v>
      </c>
      <c r="H5" s="3">
        <v>1</v>
      </c>
      <c r="I5" s="3">
        <f>VLOOKUP(B5,Sheet1!A:D,4,0)</f>
        <v>15</v>
      </c>
      <c r="J5" s="3">
        <f>VLOOKUP(报名人数!B357,Sheet1!A:D,4,0)</f>
        <v>280</v>
      </c>
      <c r="K5" s="3">
        <f>J5/H5</f>
        <v>280</v>
      </c>
      <c r="L5" s="3" t="s">
        <v>1256</v>
      </c>
      <c r="M5" s="3">
        <v>35</v>
      </c>
      <c r="N5" s="3" t="s">
        <v>36</v>
      </c>
      <c r="O5" s="3" t="s">
        <v>37</v>
      </c>
      <c r="P5" s="3" t="s">
        <v>364</v>
      </c>
      <c r="Q5" s="3" t="s">
        <v>618</v>
      </c>
      <c r="R5" s="3"/>
      <c r="S5" s="3" t="s">
        <v>40</v>
      </c>
      <c r="T5" s="3" t="s">
        <v>1290</v>
      </c>
      <c r="U5" s="3" t="s">
        <v>1270</v>
      </c>
      <c r="V5" s="3" t="s">
        <v>1252</v>
      </c>
    </row>
    <row r="6" spans="1:22" ht="69.599999999999994" customHeight="1" x14ac:dyDescent="0.15">
      <c r="A6" s="3" t="s">
        <v>19</v>
      </c>
      <c r="B6" s="3" t="s">
        <v>1286</v>
      </c>
      <c r="C6" s="3" t="s">
        <v>1266</v>
      </c>
      <c r="D6" s="3" t="s">
        <v>1246</v>
      </c>
      <c r="E6" s="3" t="s">
        <v>1276</v>
      </c>
      <c r="F6" s="3" t="s">
        <v>1272</v>
      </c>
      <c r="G6" s="3" t="s">
        <v>1287</v>
      </c>
      <c r="H6" s="3">
        <v>1</v>
      </c>
      <c r="I6" s="3">
        <f>VLOOKUP(B6,Sheet1!A:D,4,0)</f>
        <v>579</v>
      </c>
      <c r="J6" s="3">
        <f>VLOOKUP(报名人数!B356,Sheet1!A:D,4,0)</f>
        <v>163</v>
      </c>
      <c r="K6" s="3">
        <f>J6/H6</f>
        <v>163</v>
      </c>
      <c r="L6" s="3" t="s">
        <v>25</v>
      </c>
      <c r="M6" s="3">
        <v>30</v>
      </c>
      <c r="N6" s="3" t="s">
        <v>1274</v>
      </c>
      <c r="O6" s="3" t="s">
        <v>25</v>
      </c>
      <c r="P6" s="3" t="s">
        <v>25</v>
      </c>
      <c r="Q6" s="3" t="s">
        <v>25</v>
      </c>
      <c r="R6" s="3" t="s">
        <v>25</v>
      </c>
      <c r="S6" s="3" t="s">
        <v>29</v>
      </c>
      <c r="T6" s="3" t="s">
        <v>30</v>
      </c>
      <c r="U6" s="3" t="s">
        <v>1270</v>
      </c>
      <c r="V6" s="3"/>
    </row>
    <row r="7" spans="1:22" ht="69.599999999999994" customHeight="1" x14ac:dyDescent="0.15">
      <c r="A7" s="3" t="s">
        <v>19</v>
      </c>
      <c r="B7" s="3" t="s">
        <v>1284</v>
      </c>
      <c r="C7" s="3" t="s">
        <v>1266</v>
      </c>
      <c r="D7" s="3" t="s">
        <v>1246</v>
      </c>
      <c r="E7" s="3" t="s">
        <v>1276</v>
      </c>
      <c r="F7" s="3" t="s">
        <v>1248</v>
      </c>
      <c r="G7" s="3" t="s">
        <v>1285</v>
      </c>
      <c r="H7" s="3">
        <v>1</v>
      </c>
      <c r="I7" s="3">
        <f>VLOOKUP(B7,Sheet1!A:D,4,0)</f>
        <v>257</v>
      </c>
      <c r="J7" s="3">
        <f>VLOOKUP(报名人数!B355,Sheet1!A:D,4,0)</f>
        <v>222</v>
      </c>
      <c r="K7" s="3">
        <f>J7/H7</f>
        <v>222</v>
      </c>
      <c r="L7" s="3" t="s">
        <v>1256</v>
      </c>
      <c r="M7" s="3">
        <v>30</v>
      </c>
      <c r="N7" s="3" t="s">
        <v>36</v>
      </c>
      <c r="O7" s="3" t="s">
        <v>37</v>
      </c>
      <c r="P7" s="3" t="s">
        <v>25</v>
      </c>
      <c r="Q7" s="3" t="s">
        <v>25</v>
      </c>
      <c r="R7" s="3"/>
      <c r="S7" s="3" t="s">
        <v>29</v>
      </c>
      <c r="T7" s="3" t="s">
        <v>30</v>
      </c>
      <c r="U7" s="3" t="s">
        <v>1270</v>
      </c>
      <c r="V7" s="3"/>
    </row>
    <row r="8" spans="1:22" ht="69.599999999999994" customHeight="1" x14ac:dyDescent="0.15">
      <c r="A8" s="3" t="s">
        <v>19</v>
      </c>
      <c r="B8" s="3" t="s">
        <v>1280</v>
      </c>
      <c r="C8" s="3" t="s">
        <v>1266</v>
      </c>
      <c r="D8" s="3" t="s">
        <v>1246</v>
      </c>
      <c r="E8" s="3" t="s">
        <v>1276</v>
      </c>
      <c r="F8" s="3" t="s">
        <v>1248</v>
      </c>
      <c r="G8" s="3" t="s">
        <v>1281</v>
      </c>
      <c r="H8" s="3">
        <v>1</v>
      </c>
      <c r="I8" s="3">
        <f>VLOOKUP(B8,Sheet1!A:D,4,0)</f>
        <v>22</v>
      </c>
      <c r="J8" s="3">
        <f>VLOOKUP(报名人数!B354,Sheet1!A:D,4,0)</f>
        <v>196</v>
      </c>
      <c r="K8" s="3">
        <f>J8/H8</f>
        <v>196</v>
      </c>
      <c r="L8" s="3" t="s">
        <v>1256</v>
      </c>
      <c r="M8" s="3">
        <v>30</v>
      </c>
      <c r="N8" s="3" t="s">
        <v>36</v>
      </c>
      <c r="O8" s="3" t="s">
        <v>37</v>
      </c>
      <c r="P8" s="3" t="s">
        <v>1282</v>
      </c>
      <c r="Q8" s="3" t="s">
        <v>1283</v>
      </c>
      <c r="R8" s="3"/>
      <c r="S8" s="3" t="s">
        <v>29</v>
      </c>
      <c r="T8" s="3" t="s">
        <v>30</v>
      </c>
      <c r="U8" s="3" t="s">
        <v>1270</v>
      </c>
      <c r="V8" s="3"/>
    </row>
    <row r="9" spans="1:22" ht="69.599999999999994" customHeight="1" x14ac:dyDescent="0.15">
      <c r="A9" s="3" t="s">
        <v>19</v>
      </c>
      <c r="B9" s="3" t="s">
        <v>1275</v>
      </c>
      <c r="C9" s="3" t="s">
        <v>1266</v>
      </c>
      <c r="D9" s="3" t="s">
        <v>1246</v>
      </c>
      <c r="E9" s="3" t="s">
        <v>1276</v>
      </c>
      <c r="F9" s="3" t="s">
        <v>1248</v>
      </c>
      <c r="G9" s="3" t="s">
        <v>1277</v>
      </c>
      <c r="H9" s="3">
        <v>1</v>
      </c>
      <c r="I9" s="3">
        <f>VLOOKUP(B9,Sheet1!A:D,4,0)</f>
        <v>223</v>
      </c>
      <c r="J9" s="3">
        <f>VLOOKUP(报名人数!B353,Sheet1!A:D,4,0)</f>
        <v>212</v>
      </c>
      <c r="K9" s="3">
        <f>J9/H9</f>
        <v>212</v>
      </c>
      <c r="L9" s="3" t="s">
        <v>1256</v>
      </c>
      <c r="M9" s="3">
        <v>30</v>
      </c>
      <c r="N9" s="3" t="s">
        <v>36</v>
      </c>
      <c r="O9" s="3" t="s">
        <v>37</v>
      </c>
      <c r="P9" s="3" t="s">
        <v>1278</v>
      </c>
      <c r="Q9" s="3" t="s">
        <v>1279</v>
      </c>
      <c r="R9" s="3"/>
      <c r="S9" s="3" t="s">
        <v>29</v>
      </c>
      <c r="T9" s="3" t="s">
        <v>30</v>
      </c>
      <c r="U9" s="3" t="s">
        <v>1270</v>
      </c>
      <c r="V9" s="3"/>
    </row>
    <row r="10" spans="1:22" ht="69.599999999999994" customHeight="1" x14ac:dyDescent="0.15">
      <c r="A10" s="3" t="s">
        <v>19</v>
      </c>
      <c r="B10" s="3" t="s">
        <v>1271</v>
      </c>
      <c r="C10" s="3" t="s">
        <v>1266</v>
      </c>
      <c r="D10" s="3" t="s">
        <v>1246</v>
      </c>
      <c r="E10" s="3" t="s">
        <v>1247</v>
      </c>
      <c r="F10" s="3" t="s">
        <v>1272</v>
      </c>
      <c r="G10" s="3" t="s">
        <v>1273</v>
      </c>
      <c r="H10" s="3">
        <v>2</v>
      </c>
      <c r="I10" s="3">
        <f>VLOOKUP(B10,Sheet1!A:D,4,0)</f>
        <v>671</v>
      </c>
      <c r="J10" s="3">
        <f>VLOOKUP(报名人数!B352,Sheet1!A:D,4,0)</f>
        <v>195</v>
      </c>
      <c r="K10" s="3">
        <f>J10/H10</f>
        <v>97.5</v>
      </c>
      <c r="L10" s="3" t="s">
        <v>1256</v>
      </c>
      <c r="M10" s="3">
        <v>30</v>
      </c>
      <c r="N10" s="3" t="s">
        <v>1274</v>
      </c>
      <c r="O10" s="3" t="s">
        <v>25</v>
      </c>
      <c r="P10" s="3" t="s">
        <v>25</v>
      </c>
      <c r="Q10" s="3" t="s">
        <v>25</v>
      </c>
      <c r="R10" s="3" t="s">
        <v>25</v>
      </c>
      <c r="S10" s="3" t="s">
        <v>29</v>
      </c>
      <c r="T10" s="3" t="s">
        <v>30</v>
      </c>
      <c r="U10" s="3" t="s">
        <v>1270</v>
      </c>
      <c r="V10" s="3"/>
    </row>
    <row r="11" spans="1:22" ht="69.599999999999994" customHeight="1" x14ac:dyDescent="0.15">
      <c r="A11" s="3" t="s">
        <v>19</v>
      </c>
      <c r="B11" s="3" t="s">
        <v>1265</v>
      </c>
      <c r="C11" s="3" t="s">
        <v>1266</v>
      </c>
      <c r="D11" s="3" t="s">
        <v>1246</v>
      </c>
      <c r="E11" s="3" t="s">
        <v>1247</v>
      </c>
      <c r="F11" s="3" t="s">
        <v>1248</v>
      </c>
      <c r="G11" s="3" t="s">
        <v>1267</v>
      </c>
      <c r="H11" s="3">
        <v>1</v>
      </c>
      <c r="I11" s="3">
        <f>VLOOKUP(B11,Sheet1!A:D,4,0)</f>
        <v>49</v>
      </c>
      <c r="J11" s="3">
        <f>VLOOKUP(报名人数!B351,Sheet1!A:D,4,0)</f>
        <v>191</v>
      </c>
      <c r="K11" s="3">
        <f>J11/H11</f>
        <v>191</v>
      </c>
      <c r="L11" s="3" t="s">
        <v>1256</v>
      </c>
      <c r="M11" s="3">
        <v>35</v>
      </c>
      <c r="N11" s="3" t="s">
        <v>36</v>
      </c>
      <c r="O11" s="3" t="s">
        <v>37</v>
      </c>
      <c r="P11" s="3" t="s">
        <v>1268</v>
      </c>
      <c r="Q11" s="3" t="s">
        <v>1269</v>
      </c>
      <c r="R11" s="3"/>
      <c r="S11" s="3" t="s">
        <v>29</v>
      </c>
      <c r="T11" s="3" t="s">
        <v>30</v>
      </c>
      <c r="U11" s="3" t="s">
        <v>1270</v>
      </c>
      <c r="V11" s="3" t="s">
        <v>1252</v>
      </c>
    </row>
    <row r="12" spans="1:22" ht="69.599999999999994" customHeight="1" x14ac:dyDescent="0.15">
      <c r="A12" s="3" t="s">
        <v>19</v>
      </c>
      <c r="B12" s="3" t="s">
        <v>1262</v>
      </c>
      <c r="C12" s="3" t="s">
        <v>1258</v>
      </c>
      <c r="D12" s="3" t="s">
        <v>1246</v>
      </c>
      <c r="E12" s="3" t="s">
        <v>1254</v>
      </c>
      <c r="F12" s="3" t="s">
        <v>1263</v>
      </c>
      <c r="G12" s="3" t="s">
        <v>1264</v>
      </c>
      <c r="H12" s="3">
        <v>1</v>
      </c>
      <c r="I12" s="3">
        <f>VLOOKUP(B12,Sheet1!A:D,4,0)</f>
        <v>33</v>
      </c>
      <c r="J12" s="3">
        <f>VLOOKUP(报名人数!B350,Sheet1!A:D,4,0)</f>
        <v>207</v>
      </c>
      <c r="K12" s="3">
        <f>J12/H12</f>
        <v>207</v>
      </c>
      <c r="L12" s="3" t="s">
        <v>1256</v>
      </c>
      <c r="M12" s="3">
        <v>30</v>
      </c>
      <c r="N12" s="3" t="s">
        <v>26</v>
      </c>
      <c r="O12" s="3" t="s">
        <v>27</v>
      </c>
      <c r="P12" s="3" t="s">
        <v>105</v>
      </c>
      <c r="Q12" s="3"/>
      <c r="R12" s="3"/>
      <c r="S12" s="3" t="s">
        <v>29</v>
      </c>
      <c r="T12" s="3" t="s">
        <v>30</v>
      </c>
      <c r="U12" s="3" t="s">
        <v>107</v>
      </c>
      <c r="V12" s="3" t="s">
        <v>1252</v>
      </c>
    </row>
    <row r="13" spans="1:22" ht="69.599999999999994" customHeight="1" x14ac:dyDescent="0.15">
      <c r="A13" s="3" t="s">
        <v>19</v>
      </c>
      <c r="B13" s="3" t="s">
        <v>1260</v>
      </c>
      <c r="C13" s="3" t="s">
        <v>1258</v>
      </c>
      <c r="D13" s="3" t="s">
        <v>1246</v>
      </c>
      <c r="E13" s="3" t="s">
        <v>1247</v>
      </c>
      <c r="F13" s="3" t="s">
        <v>1248</v>
      </c>
      <c r="G13" s="3" t="s">
        <v>1261</v>
      </c>
      <c r="H13" s="3">
        <v>1</v>
      </c>
      <c r="I13" s="3">
        <f>VLOOKUP(B13,Sheet1!A:D,4,0)</f>
        <v>85</v>
      </c>
      <c r="J13" s="3">
        <f>VLOOKUP(报名人数!B349,Sheet1!A:D,4,0)</f>
        <v>190</v>
      </c>
      <c r="K13" s="3">
        <f>J13/H13</f>
        <v>190</v>
      </c>
      <c r="L13" s="3" t="s">
        <v>1256</v>
      </c>
      <c r="M13" s="3">
        <v>30</v>
      </c>
      <c r="N13" s="3" t="s">
        <v>36</v>
      </c>
      <c r="O13" s="3" t="s">
        <v>37</v>
      </c>
      <c r="P13" s="3" t="s">
        <v>105</v>
      </c>
      <c r="Q13" s="3" t="s">
        <v>106</v>
      </c>
      <c r="R13" s="3"/>
      <c r="S13" s="3" t="s">
        <v>40</v>
      </c>
      <c r="T13" s="3" t="s">
        <v>30</v>
      </c>
      <c r="U13" s="3" t="s">
        <v>107</v>
      </c>
      <c r="V13" s="3" t="s">
        <v>1252</v>
      </c>
    </row>
    <row r="14" spans="1:22" ht="69.599999999999994" customHeight="1" x14ac:dyDescent="0.15">
      <c r="A14" s="3" t="s">
        <v>19</v>
      </c>
      <c r="B14" s="3" t="s">
        <v>1257</v>
      </c>
      <c r="C14" s="3" t="s">
        <v>1258</v>
      </c>
      <c r="D14" s="3" t="s">
        <v>1246</v>
      </c>
      <c r="E14" s="3" t="s">
        <v>1247</v>
      </c>
      <c r="F14" s="3" t="s">
        <v>1248</v>
      </c>
      <c r="G14" s="3" t="s">
        <v>1259</v>
      </c>
      <c r="H14" s="3">
        <v>1</v>
      </c>
      <c r="I14" s="3">
        <f>VLOOKUP(B14,Sheet1!A:D,4,0)</f>
        <v>124</v>
      </c>
      <c r="J14" s="3">
        <f>VLOOKUP(报名人数!B348,Sheet1!A:D,4,0)</f>
        <v>176</v>
      </c>
      <c r="K14" s="3">
        <f>J14/H14</f>
        <v>176</v>
      </c>
      <c r="L14" s="3" t="s">
        <v>25</v>
      </c>
      <c r="M14" s="3">
        <v>30</v>
      </c>
      <c r="N14" s="3" t="s">
        <v>36</v>
      </c>
      <c r="O14" s="3" t="s">
        <v>37</v>
      </c>
      <c r="P14" s="3" t="s">
        <v>105</v>
      </c>
      <c r="Q14" s="3" t="s">
        <v>106</v>
      </c>
      <c r="R14" s="3"/>
      <c r="S14" s="3" t="s">
        <v>29</v>
      </c>
      <c r="T14" s="3" t="s">
        <v>30</v>
      </c>
      <c r="U14" s="3" t="s">
        <v>107</v>
      </c>
      <c r="V14" s="3" t="s">
        <v>1252</v>
      </c>
    </row>
    <row r="15" spans="1:22" ht="69.599999999999994" customHeight="1" x14ac:dyDescent="0.15">
      <c r="A15" s="3" t="s">
        <v>19</v>
      </c>
      <c r="B15" s="3" t="s">
        <v>1253</v>
      </c>
      <c r="C15" s="3" t="s">
        <v>1245</v>
      </c>
      <c r="D15" s="3" t="s">
        <v>1246</v>
      </c>
      <c r="E15" s="3" t="s">
        <v>1254</v>
      </c>
      <c r="F15" s="3" t="s">
        <v>1248</v>
      </c>
      <c r="G15" s="3" t="s">
        <v>1255</v>
      </c>
      <c r="H15" s="3">
        <v>1</v>
      </c>
      <c r="I15" s="3">
        <f>VLOOKUP(B15,Sheet1!A:D,4,0)</f>
        <v>78</v>
      </c>
      <c r="J15" s="3">
        <f>VLOOKUP(报名人数!B347,Sheet1!A:D,4,0)</f>
        <v>150</v>
      </c>
      <c r="K15" s="3">
        <f>J15/H15</f>
        <v>150</v>
      </c>
      <c r="L15" s="3" t="s">
        <v>1256</v>
      </c>
      <c r="M15" s="3">
        <v>30</v>
      </c>
      <c r="N15" s="3" t="s">
        <v>36</v>
      </c>
      <c r="O15" s="3" t="s">
        <v>37</v>
      </c>
      <c r="P15" s="3" t="s">
        <v>1250</v>
      </c>
      <c r="Q15" s="3" t="s">
        <v>1251</v>
      </c>
      <c r="R15" s="3"/>
      <c r="S15" s="3" t="s">
        <v>40</v>
      </c>
      <c r="T15" s="3" t="s">
        <v>30</v>
      </c>
      <c r="U15" s="3" t="s">
        <v>31</v>
      </c>
      <c r="V15" s="3" t="s">
        <v>1252</v>
      </c>
    </row>
    <row r="16" spans="1:22" ht="69.599999999999994" customHeight="1" x14ac:dyDescent="0.15">
      <c r="A16" s="3" t="s">
        <v>19</v>
      </c>
      <c r="B16" s="3" t="s">
        <v>1244</v>
      </c>
      <c r="C16" s="3" t="s">
        <v>1245</v>
      </c>
      <c r="D16" s="3" t="s">
        <v>1246</v>
      </c>
      <c r="E16" s="3" t="s">
        <v>1247</v>
      </c>
      <c r="F16" s="3" t="s">
        <v>1248</v>
      </c>
      <c r="G16" s="3" t="s">
        <v>1249</v>
      </c>
      <c r="H16" s="3">
        <v>1</v>
      </c>
      <c r="I16" s="3">
        <f>VLOOKUP(B16,Sheet1!A:D,4,0)</f>
        <v>119</v>
      </c>
      <c r="J16" s="3">
        <f>VLOOKUP(报名人数!B346,Sheet1!A:D,4,0)</f>
        <v>246</v>
      </c>
      <c r="K16" s="3">
        <f>J16/H16</f>
        <v>246</v>
      </c>
      <c r="L16" s="3" t="s">
        <v>25</v>
      </c>
      <c r="M16" s="3">
        <v>30</v>
      </c>
      <c r="N16" s="3" t="s">
        <v>36</v>
      </c>
      <c r="O16" s="3" t="s">
        <v>37</v>
      </c>
      <c r="P16" s="3" t="s">
        <v>1250</v>
      </c>
      <c r="Q16" s="3" t="s">
        <v>1251</v>
      </c>
      <c r="R16" s="3"/>
      <c r="S16" s="3" t="s">
        <v>29</v>
      </c>
      <c r="T16" s="3" t="s">
        <v>30</v>
      </c>
      <c r="U16" s="3" t="s">
        <v>31</v>
      </c>
      <c r="V16" s="3" t="s">
        <v>1252</v>
      </c>
    </row>
    <row r="17" spans="1:22" ht="69.599999999999994" customHeight="1" x14ac:dyDescent="0.15">
      <c r="A17" s="3" t="s">
        <v>141</v>
      </c>
      <c r="B17" s="3" t="s">
        <v>1241</v>
      </c>
      <c r="C17" s="3" t="s">
        <v>1226</v>
      </c>
      <c r="D17" s="3" t="s">
        <v>1242</v>
      </c>
      <c r="E17" s="3" t="s">
        <v>1243</v>
      </c>
      <c r="F17" s="3" t="s">
        <v>1035</v>
      </c>
      <c r="G17" s="3" t="s">
        <v>256</v>
      </c>
      <c r="H17" s="3">
        <v>2</v>
      </c>
      <c r="I17" s="3">
        <f>VLOOKUP(B17,Sheet1!A:D,4,0)</f>
        <v>143</v>
      </c>
      <c r="J17" s="3">
        <f>VLOOKUP(报名人数!B345,Sheet1!A:D,4,0)</f>
        <v>150</v>
      </c>
      <c r="K17" s="3">
        <f>J17/H17</f>
        <v>75</v>
      </c>
      <c r="L17" s="3" t="s">
        <v>25</v>
      </c>
      <c r="M17" s="3">
        <v>35</v>
      </c>
      <c r="N17" s="3" t="s">
        <v>36</v>
      </c>
      <c r="O17" s="3" t="s">
        <v>37</v>
      </c>
      <c r="P17" s="3" t="s">
        <v>257</v>
      </c>
      <c r="Q17" s="3" t="s">
        <v>258</v>
      </c>
      <c r="R17" s="3"/>
      <c r="S17" s="3" t="s">
        <v>29</v>
      </c>
      <c r="T17" s="3" t="s">
        <v>30</v>
      </c>
      <c r="U17" s="3" t="s">
        <v>29</v>
      </c>
      <c r="V17" s="3"/>
    </row>
    <row r="18" spans="1:22" ht="69.599999999999994" customHeight="1" x14ac:dyDescent="0.15">
      <c r="A18" s="3" t="s">
        <v>52</v>
      </c>
      <c r="B18" s="3" t="s">
        <v>1235</v>
      </c>
      <c r="C18" s="3" t="s">
        <v>1226</v>
      </c>
      <c r="D18" s="3" t="s">
        <v>1236</v>
      </c>
      <c r="E18" s="3" t="s">
        <v>1237</v>
      </c>
      <c r="F18" s="3" t="s">
        <v>1035</v>
      </c>
      <c r="G18" s="3" t="s">
        <v>1238</v>
      </c>
      <c r="H18" s="3">
        <v>2</v>
      </c>
      <c r="I18" s="3">
        <f>VLOOKUP(B18,Sheet1!A:D,4,0)</f>
        <v>914</v>
      </c>
      <c r="J18" s="3">
        <f>VLOOKUP(报名人数!B344,Sheet1!A:D,4,0)</f>
        <v>154</v>
      </c>
      <c r="K18" s="3">
        <f>J18/H18</f>
        <v>77</v>
      </c>
      <c r="L18" s="3" t="s">
        <v>25</v>
      </c>
      <c r="M18" s="3">
        <v>35</v>
      </c>
      <c r="N18" s="3" t="s">
        <v>36</v>
      </c>
      <c r="O18" s="3" t="s">
        <v>37</v>
      </c>
      <c r="P18" s="3" t="s">
        <v>1239</v>
      </c>
      <c r="Q18" s="3" t="s">
        <v>1240</v>
      </c>
      <c r="R18" s="3"/>
      <c r="S18" s="3" t="s">
        <v>29</v>
      </c>
      <c r="T18" s="3" t="s">
        <v>30</v>
      </c>
      <c r="U18" s="3" t="s">
        <v>29</v>
      </c>
      <c r="V18" s="3"/>
    </row>
    <row r="19" spans="1:22" ht="69.599999999999994" customHeight="1" x14ac:dyDescent="0.15">
      <c r="A19" s="3" t="s">
        <v>116</v>
      </c>
      <c r="B19" s="3" t="s">
        <v>1234</v>
      </c>
      <c r="C19" s="3" t="s">
        <v>1226</v>
      </c>
      <c r="D19" s="3" t="s">
        <v>412</v>
      </c>
      <c r="E19" s="3" t="s">
        <v>1130</v>
      </c>
      <c r="F19" s="3" t="s">
        <v>1035</v>
      </c>
      <c r="G19" s="3" t="s">
        <v>335</v>
      </c>
      <c r="H19" s="3">
        <v>1</v>
      </c>
      <c r="I19" s="3">
        <f>VLOOKUP(B19,Sheet1!A:D,4,0)</f>
        <v>165</v>
      </c>
      <c r="J19" s="3">
        <f>VLOOKUP(报名人数!B343,Sheet1!A:D,4,0)</f>
        <v>113</v>
      </c>
      <c r="K19" s="3">
        <f>J19/H19</f>
        <v>113</v>
      </c>
      <c r="L19" s="3" t="s">
        <v>25</v>
      </c>
      <c r="M19" s="3">
        <v>35</v>
      </c>
      <c r="N19" s="3" t="s">
        <v>36</v>
      </c>
      <c r="O19" s="3" t="s">
        <v>37</v>
      </c>
      <c r="P19" s="3" t="s">
        <v>419</v>
      </c>
      <c r="Q19" s="3" t="s">
        <v>420</v>
      </c>
      <c r="R19" s="3"/>
      <c r="S19" s="3" t="s">
        <v>29</v>
      </c>
      <c r="T19" s="3" t="s">
        <v>51</v>
      </c>
      <c r="U19" s="3" t="s">
        <v>29</v>
      </c>
      <c r="V19" s="3"/>
    </row>
    <row r="20" spans="1:22" ht="69.599999999999994" customHeight="1" x14ac:dyDescent="0.15">
      <c r="A20" s="3" t="s">
        <v>19</v>
      </c>
      <c r="B20" s="3" t="s">
        <v>1232</v>
      </c>
      <c r="C20" s="3" t="s">
        <v>1226</v>
      </c>
      <c r="D20" s="3" t="s">
        <v>362</v>
      </c>
      <c r="E20" s="3" t="s">
        <v>1078</v>
      </c>
      <c r="F20" s="3" t="s">
        <v>1035</v>
      </c>
      <c r="G20" s="3" t="s">
        <v>1233</v>
      </c>
      <c r="H20" s="3">
        <v>1</v>
      </c>
      <c r="I20" s="3">
        <f>VLOOKUP(B20,Sheet1!A:D,4,0)</f>
        <v>548</v>
      </c>
      <c r="J20" s="3">
        <f>VLOOKUP(报名人数!B342,Sheet1!A:D,4,0)</f>
        <v>241</v>
      </c>
      <c r="K20" s="3">
        <f>J20/H20</f>
        <v>241</v>
      </c>
      <c r="L20" s="3" t="s">
        <v>25</v>
      </c>
      <c r="M20" s="3">
        <v>35</v>
      </c>
      <c r="N20" s="3" t="s">
        <v>36</v>
      </c>
      <c r="O20" s="3" t="s">
        <v>37</v>
      </c>
      <c r="P20" s="3" t="s">
        <v>25</v>
      </c>
      <c r="Q20" s="3" t="s">
        <v>25</v>
      </c>
      <c r="R20" s="3"/>
      <c r="S20" s="3" t="s">
        <v>29</v>
      </c>
      <c r="T20" s="3" t="s">
        <v>30</v>
      </c>
      <c r="U20" s="3" t="s">
        <v>29</v>
      </c>
      <c r="V20" s="3"/>
    </row>
    <row r="21" spans="1:22" ht="69.599999999999994" customHeight="1" x14ac:dyDescent="0.15">
      <c r="A21" s="3" t="s">
        <v>19</v>
      </c>
      <c r="B21" s="3" t="s">
        <v>1228</v>
      </c>
      <c r="C21" s="3" t="s">
        <v>1226</v>
      </c>
      <c r="D21" s="3" t="s">
        <v>362</v>
      </c>
      <c r="E21" s="3" t="s">
        <v>1078</v>
      </c>
      <c r="F21" s="3" t="s">
        <v>1035</v>
      </c>
      <c r="G21" s="3" t="s">
        <v>1229</v>
      </c>
      <c r="H21" s="3">
        <v>1</v>
      </c>
      <c r="I21" s="3">
        <f>VLOOKUP(B21,Sheet1!A:D,4,0)</f>
        <v>130</v>
      </c>
      <c r="J21" s="3">
        <f>VLOOKUP(报名人数!B341,Sheet1!A:D,4,0)</f>
        <v>170</v>
      </c>
      <c r="K21" s="3">
        <f>J21/H21</f>
        <v>170</v>
      </c>
      <c r="L21" s="3" t="s">
        <v>25</v>
      </c>
      <c r="M21" s="3">
        <v>35</v>
      </c>
      <c r="N21" s="3" t="s">
        <v>36</v>
      </c>
      <c r="O21" s="3" t="s">
        <v>37</v>
      </c>
      <c r="P21" s="3" t="s">
        <v>1230</v>
      </c>
      <c r="Q21" s="3" t="s">
        <v>1231</v>
      </c>
      <c r="R21" s="3"/>
      <c r="S21" s="3" t="s">
        <v>29</v>
      </c>
      <c r="T21" s="3" t="s">
        <v>51</v>
      </c>
      <c r="U21" s="3" t="s">
        <v>29</v>
      </c>
      <c r="V21" s="3"/>
    </row>
    <row r="22" spans="1:22" ht="69.599999999999994" customHeight="1" x14ac:dyDescent="0.15">
      <c r="A22" s="3" t="s">
        <v>19</v>
      </c>
      <c r="B22" s="3" t="s">
        <v>1225</v>
      </c>
      <c r="C22" s="3" t="s">
        <v>1226</v>
      </c>
      <c r="D22" s="3" t="s">
        <v>42</v>
      </c>
      <c r="E22" s="3" t="s">
        <v>1064</v>
      </c>
      <c r="F22" s="3" t="s">
        <v>1032</v>
      </c>
      <c r="G22" s="3" t="s">
        <v>1227</v>
      </c>
      <c r="H22" s="3">
        <v>2</v>
      </c>
      <c r="I22" s="3">
        <f>VLOOKUP(B22,Sheet1!A:D,4,0)</f>
        <v>91</v>
      </c>
      <c r="J22" s="3">
        <f>VLOOKUP(报名人数!B340,Sheet1!A:D,4,0)</f>
        <v>328</v>
      </c>
      <c r="K22" s="3">
        <f>J22/H22</f>
        <v>164</v>
      </c>
      <c r="L22" s="3" t="s">
        <v>25</v>
      </c>
      <c r="M22" s="3">
        <v>35</v>
      </c>
      <c r="N22" s="3" t="s">
        <v>26</v>
      </c>
      <c r="O22" s="3" t="s">
        <v>27</v>
      </c>
      <c r="P22" s="3" t="s">
        <v>303</v>
      </c>
      <c r="Q22" s="3"/>
      <c r="R22" s="3"/>
      <c r="S22" s="3" t="s">
        <v>29</v>
      </c>
      <c r="T22" s="3" t="s">
        <v>51</v>
      </c>
      <c r="U22" s="3" t="s">
        <v>29</v>
      </c>
      <c r="V22" s="3"/>
    </row>
    <row r="23" spans="1:22" ht="69.599999999999994" customHeight="1" x14ac:dyDescent="0.15">
      <c r="A23" s="3" t="s">
        <v>87</v>
      </c>
      <c r="B23" s="3" t="s">
        <v>1221</v>
      </c>
      <c r="C23" s="3" t="s">
        <v>1048</v>
      </c>
      <c r="D23" s="3" t="s">
        <v>1222</v>
      </c>
      <c r="E23" s="3" t="s">
        <v>1223</v>
      </c>
      <c r="F23" s="3" t="s">
        <v>1035</v>
      </c>
      <c r="G23" s="3" t="s">
        <v>1224</v>
      </c>
      <c r="H23" s="3">
        <v>1</v>
      </c>
      <c r="I23" s="3">
        <f>VLOOKUP(B23,Sheet1!A:D,4,0)</f>
        <v>360</v>
      </c>
      <c r="J23" s="3">
        <f>VLOOKUP(报名人数!B339,Sheet1!A:D,4,0)</f>
        <v>97</v>
      </c>
      <c r="K23" s="3">
        <f>J23/H23</f>
        <v>97</v>
      </c>
      <c r="L23" s="3" t="s">
        <v>25</v>
      </c>
      <c r="M23" s="3">
        <v>35</v>
      </c>
      <c r="N23" s="3" t="s">
        <v>36</v>
      </c>
      <c r="O23" s="3" t="s">
        <v>37</v>
      </c>
      <c r="P23" s="3" t="s">
        <v>25</v>
      </c>
      <c r="Q23" s="3" t="s">
        <v>25</v>
      </c>
      <c r="R23" s="3"/>
      <c r="S23" s="3" t="s">
        <v>29</v>
      </c>
      <c r="T23" s="3" t="s">
        <v>30</v>
      </c>
      <c r="U23" s="3" t="s">
        <v>1052</v>
      </c>
      <c r="V23" s="3"/>
    </row>
    <row r="24" spans="1:22" ht="69.599999999999994" customHeight="1" x14ac:dyDescent="0.15">
      <c r="A24" s="3" t="s">
        <v>141</v>
      </c>
      <c r="B24" s="3" t="s">
        <v>1218</v>
      </c>
      <c r="C24" s="3" t="s">
        <v>1048</v>
      </c>
      <c r="D24" s="3" t="s">
        <v>145</v>
      </c>
      <c r="E24" s="3" t="s">
        <v>1219</v>
      </c>
      <c r="F24" s="3" t="s">
        <v>1035</v>
      </c>
      <c r="G24" s="3" t="s">
        <v>1220</v>
      </c>
      <c r="H24" s="3">
        <v>1</v>
      </c>
      <c r="I24" s="3">
        <f>VLOOKUP(B24,Sheet1!A:D,4,0)</f>
        <v>31</v>
      </c>
      <c r="J24" s="3">
        <f>VLOOKUP(报名人数!B338,Sheet1!A:D,4,0)</f>
        <v>242</v>
      </c>
      <c r="K24" s="3">
        <f>J24/H24</f>
        <v>242</v>
      </c>
      <c r="L24" s="3" t="s">
        <v>25</v>
      </c>
      <c r="M24" s="3" t="s">
        <v>146</v>
      </c>
      <c r="N24" s="3" t="s">
        <v>36</v>
      </c>
      <c r="O24" s="3" t="s">
        <v>37</v>
      </c>
      <c r="P24" s="3" t="s">
        <v>278</v>
      </c>
      <c r="Q24" s="3" t="s">
        <v>266</v>
      </c>
      <c r="R24" s="3"/>
      <c r="S24" s="3" t="s">
        <v>29</v>
      </c>
      <c r="T24" s="3" t="s">
        <v>30</v>
      </c>
      <c r="U24" s="3" t="s">
        <v>1052</v>
      </c>
      <c r="V24" s="3"/>
    </row>
    <row r="25" spans="1:22" ht="69.599999999999994" customHeight="1" x14ac:dyDescent="0.15">
      <c r="A25" s="3" t="s">
        <v>141</v>
      </c>
      <c r="B25" s="3" t="s">
        <v>1217</v>
      </c>
      <c r="C25" s="3" t="s">
        <v>1048</v>
      </c>
      <c r="D25" s="3" t="s">
        <v>1213</v>
      </c>
      <c r="E25" s="3" t="s">
        <v>1214</v>
      </c>
      <c r="F25" s="3" t="s">
        <v>1035</v>
      </c>
      <c r="G25" s="3" t="s">
        <v>1144</v>
      </c>
      <c r="H25" s="3">
        <v>1</v>
      </c>
      <c r="I25" s="3">
        <f>VLOOKUP(B25,Sheet1!A:D,4,0)</f>
        <v>15</v>
      </c>
      <c r="J25" s="3">
        <f>VLOOKUP(报名人数!B337,Sheet1!A:D,4,0)</f>
        <v>202</v>
      </c>
      <c r="K25" s="3">
        <f>J25/H25</f>
        <v>202</v>
      </c>
      <c r="L25" s="3" t="s">
        <v>25</v>
      </c>
      <c r="M25" s="3" t="s">
        <v>146</v>
      </c>
      <c r="N25" s="3" t="s">
        <v>36</v>
      </c>
      <c r="O25" s="3" t="s">
        <v>37</v>
      </c>
      <c r="P25" s="3" t="s">
        <v>156</v>
      </c>
      <c r="Q25" s="3" t="s">
        <v>157</v>
      </c>
      <c r="R25" s="3"/>
      <c r="S25" s="3" t="s">
        <v>29</v>
      </c>
      <c r="T25" s="3" t="s">
        <v>30</v>
      </c>
      <c r="U25" s="3" t="s">
        <v>1052</v>
      </c>
      <c r="V25" s="3"/>
    </row>
    <row r="26" spans="1:22" ht="69.599999999999994" customHeight="1" x14ac:dyDescent="0.15">
      <c r="A26" s="3" t="s">
        <v>141</v>
      </c>
      <c r="B26" s="3" t="s">
        <v>1212</v>
      </c>
      <c r="C26" s="3" t="s">
        <v>1048</v>
      </c>
      <c r="D26" s="3" t="s">
        <v>1213</v>
      </c>
      <c r="E26" s="3" t="s">
        <v>1214</v>
      </c>
      <c r="F26" s="3" t="s">
        <v>1035</v>
      </c>
      <c r="G26" s="3" t="s">
        <v>1167</v>
      </c>
      <c r="H26" s="3">
        <v>1</v>
      </c>
      <c r="I26" s="3">
        <f>VLOOKUP(B26,Sheet1!A:D,4,0)</f>
        <v>73</v>
      </c>
      <c r="J26" s="3">
        <f>VLOOKUP(报名人数!B336,Sheet1!A:D,4,0)</f>
        <v>137</v>
      </c>
      <c r="K26" s="3">
        <f>J26/H26</f>
        <v>137</v>
      </c>
      <c r="L26" s="3" t="s">
        <v>25</v>
      </c>
      <c r="M26" s="3" t="s">
        <v>146</v>
      </c>
      <c r="N26" s="3" t="s">
        <v>36</v>
      </c>
      <c r="O26" s="3" t="s">
        <v>37</v>
      </c>
      <c r="P26" s="3" t="s">
        <v>1215</v>
      </c>
      <c r="Q26" s="3" t="s">
        <v>1216</v>
      </c>
      <c r="R26" s="3"/>
      <c r="S26" s="3" t="s">
        <v>29</v>
      </c>
      <c r="T26" s="3" t="s">
        <v>30</v>
      </c>
      <c r="U26" s="3" t="s">
        <v>1052</v>
      </c>
      <c r="V26" s="3"/>
    </row>
    <row r="27" spans="1:22" ht="69.599999999999994" customHeight="1" x14ac:dyDescent="0.15">
      <c r="A27" s="3" t="s">
        <v>77</v>
      </c>
      <c r="B27" s="3" t="s">
        <v>1209</v>
      </c>
      <c r="C27" s="3" t="s">
        <v>1048</v>
      </c>
      <c r="D27" s="3" t="s">
        <v>818</v>
      </c>
      <c r="E27" s="3" t="s">
        <v>1210</v>
      </c>
      <c r="F27" s="3" t="s">
        <v>1032</v>
      </c>
      <c r="G27" s="3" t="s">
        <v>1211</v>
      </c>
      <c r="H27" s="3">
        <v>1</v>
      </c>
      <c r="I27" s="3">
        <f>VLOOKUP(B27,Sheet1!A:D,4,0)</f>
        <v>29</v>
      </c>
      <c r="J27" s="3">
        <f>VLOOKUP(报名人数!B335,Sheet1!A:D,4,0)</f>
        <v>272</v>
      </c>
      <c r="K27" s="3">
        <f>J27/H27</f>
        <v>272</v>
      </c>
      <c r="L27" s="3" t="s">
        <v>25</v>
      </c>
      <c r="M27" s="3">
        <v>35</v>
      </c>
      <c r="N27" s="3" t="s">
        <v>26</v>
      </c>
      <c r="O27" s="3" t="s">
        <v>27</v>
      </c>
      <c r="P27" s="3" t="s">
        <v>278</v>
      </c>
      <c r="Q27" s="3"/>
      <c r="R27" s="3"/>
      <c r="S27" s="3" t="s">
        <v>29</v>
      </c>
      <c r="T27" s="3" t="s">
        <v>51</v>
      </c>
      <c r="U27" s="3" t="s">
        <v>1052</v>
      </c>
      <c r="V27" s="3"/>
    </row>
    <row r="28" spans="1:22" ht="69.599999999999994" customHeight="1" x14ac:dyDescent="0.15">
      <c r="A28" s="3" t="s">
        <v>77</v>
      </c>
      <c r="B28" s="3" t="s">
        <v>1204</v>
      </c>
      <c r="C28" s="3" t="s">
        <v>1048</v>
      </c>
      <c r="D28" s="3" t="s">
        <v>814</v>
      </c>
      <c r="E28" s="3" t="s">
        <v>1205</v>
      </c>
      <c r="F28" s="3" t="s">
        <v>1035</v>
      </c>
      <c r="G28" s="3" t="s">
        <v>1206</v>
      </c>
      <c r="H28" s="3">
        <v>1</v>
      </c>
      <c r="I28" s="3">
        <f>VLOOKUP(B28,Sheet1!A:D,4,0)</f>
        <v>316</v>
      </c>
      <c r="J28" s="3">
        <f>VLOOKUP(报名人数!B334,Sheet1!A:D,4,0)</f>
        <v>119</v>
      </c>
      <c r="K28" s="3">
        <f>J28/H28</f>
        <v>119</v>
      </c>
      <c r="L28" s="3" t="s">
        <v>25</v>
      </c>
      <c r="M28" s="3">
        <v>35</v>
      </c>
      <c r="N28" s="3" t="s">
        <v>36</v>
      </c>
      <c r="O28" s="3" t="s">
        <v>37</v>
      </c>
      <c r="P28" s="3" t="s">
        <v>1207</v>
      </c>
      <c r="Q28" s="3" t="s">
        <v>1208</v>
      </c>
      <c r="R28" s="3"/>
      <c r="S28" s="3" t="s">
        <v>29</v>
      </c>
      <c r="T28" s="3" t="s">
        <v>30</v>
      </c>
      <c r="U28" s="3" t="s">
        <v>1052</v>
      </c>
      <c r="V28" s="3"/>
    </row>
    <row r="29" spans="1:22" ht="69.599999999999994" customHeight="1" x14ac:dyDescent="0.15">
      <c r="A29" s="3" t="s">
        <v>77</v>
      </c>
      <c r="B29" s="3" t="s">
        <v>1199</v>
      </c>
      <c r="C29" s="3" t="s">
        <v>1048</v>
      </c>
      <c r="D29" s="3" t="s">
        <v>804</v>
      </c>
      <c r="E29" s="3" t="s">
        <v>1200</v>
      </c>
      <c r="F29" s="3" t="s">
        <v>1035</v>
      </c>
      <c r="G29" s="3" t="s">
        <v>1201</v>
      </c>
      <c r="H29" s="3">
        <v>1</v>
      </c>
      <c r="I29" s="3">
        <f>VLOOKUP(B29,Sheet1!A:D,4,0)</f>
        <v>60</v>
      </c>
      <c r="J29" s="3">
        <f>VLOOKUP(报名人数!B333,Sheet1!A:D,4,0)</f>
        <v>267</v>
      </c>
      <c r="K29" s="3">
        <f>J29/H29</f>
        <v>267</v>
      </c>
      <c r="L29" s="3" t="s">
        <v>25</v>
      </c>
      <c r="M29" s="3">
        <v>35</v>
      </c>
      <c r="N29" s="3" t="s">
        <v>36</v>
      </c>
      <c r="O29" s="3" t="s">
        <v>37</v>
      </c>
      <c r="P29" s="3" t="s">
        <v>1202</v>
      </c>
      <c r="Q29" s="3" t="s">
        <v>1203</v>
      </c>
      <c r="R29" s="3"/>
      <c r="S29" s="3" t="s">
        <v>29</v>
      </c>
      <c r="T29" s="3" t="s">
        <v>30</v>
      </c>
      <c r="U29" s="3" t="s">
        <v>1052</v>
      </c>
      <c r="V29" s="3"/>
    </row>
    <row r="30" spans="1:22" ht="69.599999999999994" customHeight="1" x14ac:dyDescent="0.15">
      <c r="A30" s="3" t="s">
        <v>77</v>
      </c>
      <c r="B30" s="3" t="s">
        <v>1196</v>
      </c>
      <c r="C30" s="3" t="s">
        <v>1048</v>
      </c>
      <c r="D30" s="3" t="s">
        <v>796</v>
      </c>
      <c r="E30" s="3" t="s">
        <v>1197</v>
      </c>
      <c r="F30" s="3" t="s">
        <v>1035</v>
      </c>
      <c r="G30" s="3" t="s">
        <v>1198</v>
      </c>
      <c r="H30" s="3">
        <v>1</v>
      </c>
      <c r="I30" s="3">
        <f>VLOOKUP(B30,Sheet1!A:D,4,0)</f>
        <v>34</v>
      </c>
      <c r="J30" s="3">
        <f>VLOOKUP(报名人数!B332,Sheet1!A:D,4,0)</f>
        <v>133</v>
      </c>
      <c r="K30" s="3">
        <f>J30/H30</f>
        <v>133</v>
      </c>
      <c r="L30" s="3" t="s">
        <v>25</v>
      </c>
      <c r="M30" s="3">
        <v>35</v>
      </c>
      <c r="N30" s="3" t="s">
        <v>36</v>
      </c>
      <c r="O30" s="3" t="s">
        <v>37</v>
      </c>
      <c r="P30" s="3" t="s">
        <v>317</v>
      </c>
      <c r="Q30" s="3" t="s">
        <v>516</v>
      </c>
      <c r="R30" s="3"/>
      <c r="S30" s="3" t="s">
        <v>29</v>
      </c>
      <c r="T30" s="3" t="s">
        <v>51</v>
      </c>
      <c r="U30" s="3" t="s">
        <v>1052</v>
      </c>
      <c r="V30" s="3"/>
    </row>
    <row r="31" spans="1:22" ht="69.599999999999994" customHeight="1" x14ac:dyDescent="0.15">
      <c r="A31" s="3" t="s">
        <v>77</v>
      </c>
      <c r="B31" s="3" t="s">
        <v>1192</v>
      </c>
      <c r="C31" s="3" t="s">
        <v>1048</v>
      </c>
      <c r="D31" s="3" t="s">
        <v>796</v>
      </c>
      <c r="E31" s="3" t="s">
        <v>796</v>
      </c>
      <c r="F31" s="3" t="s">
        <v>1035</v>
      </c>
      <c r="G31" s="3" t="s">
        <v>1193</v>
      </c>
      <c r="H31" s="3">
        <v>2</v>
      </c>
      <c r="I31" s="3">
        <f>VLOOKUP(B31,Sheet1!A:D,4,0)</f>
        <v>54</v>
      </c>
      <c r="J31" s="3">
        <f>VLOOKUP(报名人数!B331,Sheet1!A:D,4,0)</f>
        <v>99</v>
      </c>
      <c r="K31" s="3">
        <f>J31/H31</f>
        <v>49.5</v>
      </c>
      <c r="L31" s="3" t="s">
        <v>25</v>
      </c>
      <c r="M31" s="3">
        <v>35</v>
      </c>
      <c r="N31" s="3" t="s">
        <v>36</v>
      </c>
      <c r="O31" s="3" t="s">
        <v>37</v>
      </c>
      <c r="P31" s="3" t="s">
        <v>1194</v>
      </c>
      <c r="Q31" s="3" t="s">
        <v>1195</v>
      </c>
      <c r="R31" s="3"/>
      <c r="S31" s="3" t="s">
        <v>29</v>
      </c>
      <c r="T31" s="3" t="s">
        <v>51</v>
      </c>
      <c r="U31" s="3" t="s">
        <v>1052</v>
      </c>
      <c r="V31" s="3"/>
    </row>
    <row r="32" spans="1:22" ht="69.599999999999994" customHeight="1" x14ac:dyDescent="0.15">
      <c r="A32" s="3" t="s">
        <v>77</v>
      </c>
      <c r="B32" s="3" t="s">
        <v>1190</v>
      </c>
      <c r="C32" s="3" t="s">
        <v>1048</v>
      </c>
      <c r="D32" s="3" t="s">
        <v>1037</v>
      </c>
      <c r="E32" s="3" t="s">
        <v>1037</v>
      </c>
      <c r="F32" s="3" t="s">
        <v>1032</v>
      </c>
      <c r="G32" s="3" t="s">
        <v>1191</v>
      </c>
      <c r="H32" s="3">
        <v>1</v>
      </c>
      <c r="I32" s="3">
        <f>VLOOKUP(B32,Sheet1!A:D,4,0)</f>
        <v>35</v>
      </c>
      <c r="J32" s="3">
        <f>VLOOKUP(报名人数!B330,Sheet1!A:D,4,0)</f>
        <v>248</v>
      </c>
      <c r="K32" s="3">
        <f>J32/H32</f>
        <v>248</v>
      </c>
      <c r="L32" s="3" t="s">
        <v>25</v>
      </c>
      <c r="M32" s="3">
        <v>35</v>
      </c>
      <c r="N32" s="3" t="s">
        <v>26</v>
      </c>
      <c r="O32" s="3" t="s">
        <v>27</v>
      </c>
      <c r="P32" s="3" t="s">
        <v>278</v>
      </c>
      <c r="Q32" s="3"/>
      <c r="R32" s="3"/>
      <c r="S32" s="3" t="s">
        <v>29</v>
      </c>
      <c r="T32" s="3" t="s">
        <v>372</v>
      </c>
      <c r="U32" s="3" t="s">
        <v>1052</v>
      </c>
      <c r="V32" s="3"/>
    </row>
    <row r="33" spans="1:22" ht="69.599999999999994" customHeight="1" x14ac:dyDescent="0.15">
      <c r="A33" s="3" t="s">
        <v>77</v>
      </c>
      <c r="B33" s="3" t="s">
        <v>1187</v>
      </c>
      <c r="C33" s="3" t="s">
        <v>1048</v>
      </c>
      <c r="D33" s="3" t="s">
        <v>1037</v>
      </c>
      <c r="E33" s="3" t="s">
        <v>1037</v>
      </c>
      <c r="F33" s="3" t="s">
        <v>1032</v>
      </c>
      <c r="G33" s="3" t="s">
        <v>1188</v>
      </c>
      <c r="H33" s="3">
        <v>1</v>
      </c>
      <c r="I33" s="3">
        <f>VLOOKUP(B33,Sheet1!A:D,4,0)</f>
        <v>21</v>
      </c>
      <c r="J33" s="3">
        <f>VLOOKUP(报名人数!B329,Sheet1!A:D,4,0)</f>
        <v>124</v>
      </c>
      <c r="K33" s="3">
        <f>J33/H33</f>
        <v>124</v>
      </c>
      <c r="L33" s="3" t="s">
        <v>25</v>
      </c>
      <c r="M33" s="3">
        <v>35</v>
      </c>
      <c r="N33" s="3" t="s">
        <v>26</v>
      </c>
      <c r="O33" s="3" t="s">
        <v>27</v>
      </c>
      <c r="P33" s="3" t="s">
        <v>1189</v>
      </c>
      <c r="Q33" s="3"/>
      <c r="R33" s="3"/>
      <c r="S33" s="3" t="s">
        <v>29</v>
      </c>
      <c r="T33" s="3" t="s">
        <v>30</v>
      </c>
      <c r="U33" s="3" t="s">
        <v>1052</v>
      </c>
      <c r="V33" s="3"/>
    </row>
    <row r="34" spans="1:22" ht="69.599999999999994" customHeight="1" x14ac:dyDescent="0.15">
      <c r="A34" s="3" t="s">
        <v>72</v>
      </c>
      <c r="B34" s="3" t="s">
        <v>1182</v>
      </c>
      <c r="C34" s="3" t="s">
        <v>1048</v>
      </c>
      <c r="D34" s="3" t="s">
        <v>732</v>
      </c>
      <c r="E34" s="3" t="s">
        <v>1183</v>
      </c>
      <c r="F34" s="3" t="s">
        <v>1035</v>
      </c>
      <c r="G34" s="3" t="s">
        <v>1184</v>
      </c>
      <c r="H34" s="3">
        <v>1</v>
      </c>
      <c r="I34" s="3">
        <f>VLOOKUP(B34,Sheet1!A:D,4,0)</f>
        <v>40</v>
      </c>
      <c r="J34" s="3">
        <f>VLOOKUP(报名人数!B328,Sheet1!A:D,4,0)</f>
        <v>158</v>
      </c>
      <c r="K34" s="3">
        <f>J34/H34</f>
        <v>158</v>
      </c>
      <c r="L34" s="3" t="s">
        <v>25</v>
      </c>
      <c r="M34" s="3">
        <v>35</v>
      </c>
      <c r="N34" s="3" t="s">
        <v>36</v>
      </c>
      <c r="O34" s="3" t="s">
        <v>37</v>
      </c>
      <c r="P34" s="3" t="s">
        <v>1185</v>
      </c>
      <c r="Q34" s="3" t="s">
        <v>1186</v>
      </c>
      <c r="R34" s="3"/>
      <c r="S34" s="3" t="s">
        <v>29</v>
      </c>
      <c r="T34" s="3" t="s">
        <v>30</v>
      </c>
      <c r="U34" s="3" t="s">
        <v>1052</v>
      </c>
      <c r="V34" s="3"/>
    </row>
    <row r="35" spans="1:22" ht="69.599999999999994" customHeight="1" x14ac:dyDescent="0.15">
      <c r="A35" s="3" t="s">
        <v>61</v>
      </c>
      <c r="B35" s="3" t="s">
        <v>1180</v>
      </c>
      <c r="C35" s="3" t="s">
        <v>1048</v>
      </c>
      <c r="D35" s="3" t="s">
        <v>615</v>
      </c>
      <c r="E35" s="3" t="s">
        <v>1181</v>
      </c>
      <c r="F35" s="3" t="s">
        <v>1035</v>
      </c>
      <c r="G35" s="3" t="s">
        <v>844</v>
      </c>
      <c r="H35" s="3">
        <v>1</v>
      </c>
      <c r="I35" s="3">
        <f>VLOOKUP(B35,Sheet1!A:D,4,0)</f>
        <v>54</v>
      </c>
      <c r="J35" s="3">
        <f>VLOOKUP(报名人数!B327,Sheet1!A:D,4,0)</f>
        <v>82</v>
      </c>
      <c r="K35" s="3">
        <f>J35/H35</f>
        <v>82</v>
      </c>
      <c r="L35" s="3" t="s">
        <v>25</v>
      </c>
      <c r="M35" s="3">
        <v>35</v>
      </c>
      <c r="N35" s="3" t="s">
        <v>36</v>
      </c>
      <c r="O35" s="3" t="s">
        <v>37</v>
      </c>
      <c r="P35" s="3" t="s">
        <v>1136</v>
      </c>
      <c r="Q35" s="3" t="s">
        <v>1137</v>
      </c>
      <c r="R35" s="3"/>
      <c r="S35" s="3" t="s">
        <v>29</v>
      </c>
      <c r="T35" s="3" t="s">
        <v>30</v>
      </c>
      <c r="U35" s="3" t="s">
        <v>1052</v>
      </c>
      <c r="V35" s="3"/>
    </row>
    <row r="36" spans="1:22" ht="69.599999999999994" customHeight="1" x14ac:dyDescent="0.15">
      <c r="A36" s="3" t="s">
        <v>61</v>
      </c>
      <c r="B36" s="3" t="s">
        <v>1174</v>
      </c>
      <c r="C36" s="3" t="s">
        <v>1048</v>
      </c>
      <c r="D36" s="3" t="s">
        <v>1175</v>
      </c>
      <c r="E36" s="3" t="s">
        <v>1176</v>
      </c>
      <c r="F36" s="3" t="s">
        <v>1035</v>
      </c>
      <c r="G36" s="3" t="s">
        <v>1177</v>
      </c>
      <c r="H36" s="3">
        <v>2</v>
      </c>
      <c r="I36" s="3">
        <f>VLOOKUP(B36,Sheet1!A:D,4,0)</f>
        <v>180</v>
      </c>
      <c r="J36" s="3">
        <f>VLOOKUP(报名人数!B326,Sheet1!A:D,4,0)</f>
        <v>79</v>
      </c>
      <c r="K36" s="3">
        <f>J36/H36</f>
        <v>39.5</v>
      </c>
      <c r="L36" s="3" t="s">
        <v>25</v>
      </c>
      <c r="M36" s="3">
        <v>35</v>
      </c>
      <c r="N36" s="3" t="s">
        <v>36</v>
      </c>
      <c r="O36" s="3" t="s">
        <v>37</v>
      </c>
      <c r="P36" s="3" t="s">
        <v>1178</v>
      </c>
      <c r="Q36" s="3" t="s">
        <v>1179</v>
      </c>
      <c r="R36" s="3"/>
      <c r="S36" s="3" t="s">
        <v>29</v>
      </c>
      <c r="T36" s="3" t="s">
        <v>30</v>
      </c>
      <c r="U36" s="3" t="s">
        <v>1052</v>
      </c>
      <c r="V36" s="3"/>
    </row>
    <row r="37" spans="1:22" ht="69.599999999999994" customHeight="1" x14ac:dyDescent="0.15">
      <c r="A37" s="3" t="s">
        <v>61</v>
      </c>
      <c r="B37" s="3" t="s">
        <v>1170</v>
      </c>
      <c r="C37" s="3" t="s">
        <v>1048</v>
      </c>
      <c r="D37" s="3" t="s">
        <v>1163</v>
      </c>
      <c r="E37" s="3" t="s">
        <v>1164</v>
      </c>
      <c r="F37" s="3" t="s">
        <v>1035</v>
      </c>
      <c r="G37" s="3" t="s">
        <v>1171</v>
      </c>
      <c r="H37" s="3">
        <v>1</v>
      </c>
      <c r="I37" s="3">
        <f>VLOOKUP(B37,Sheet1!A:D,4,0)</f>
        <v>193</v>
      </c>
      <c r="J37" s="3">
        <f>VLOOKUP(报名人数!B325,Sheet1!A:D,4,0)</f>
        <v>64</v>
      </c>
      <c r="K37" s="3">
        <f>J37/H37</f>
        <v>64</v>
      </c>
      <c r="L37" s="3" t="s">
        <v>25</v>
      </c>
      <c r="M37" s="3">
        <v>35</v>
      </c>
      <c r="N37" s="3" t="s">
        <v>36</v>
      </c>
      <c r="O37" s="3" t="s">
        <v>37</v>
      </c>
      <c r="P37" s="3" t="s">
        <v>1172</v>
      </c>
      <c r="Q37" s="3" t="s">
        <v>1173</v>
      </c>
      <c r="R37" s="3"/>
      <c r="S37" s="3" t="s">
        <v>29</v>
      </c>
      <c r="T37" s="3" t="s">
        <v>30</v>
      </c>
      <c r="U37" s="3" t="s">
        <v>1052</v>
      </c>
      <c r="V37" s="3"/>
    </row>
    <row r="38" spans="1:22" ht="69.599999999999994" customHeight="1" x14ac:dyDescent="0.15">
      <c r="A38" s="3" t="s">
        <v>61</v>
      </c>
      <c r="B38" s="3" t="s">
        <v>1166</v>
      </c>
      <c r="C38" s="3" t="s">
        <v>1048</v>
      </c>
      <c r="D38" s="3" t="s">
        <v>1163</v>
      </c>
      <c r="E38" s="3" t="s">
        <v>1164</v>
      </c>
      <c r="F38" s="3" t="s">
        <v>1035</v>
      </c>
      <c r="G38" s="3" t="s">
        <v>1167</v>
      </c>
      <c r="H38" s="3">
        <v>1</v>
      </c>
      <c r="I38" s="3">
        <f>VLOOKUP(B38,Sheet1!A:D,4,0)</f>
        <v>67</v>
      </c>
      <c r="J38" s="3">
        <f>VLOOKUP(报名人数!B324,Sheet1!A:D,4,0)</f>
        <v>52</v>
      </c>
      <c r="K38" s="3">
        <f>J38/H38</f>
        <v>52</v>
      </c>
      <c r="L38" s="3" t="s">
        <v>25</v>
      </c>
      <c r="M38" s="3">
        <v>35</v>
      </c>
      <c r="N38" s="3" t="s">
        <v>36</v>
      </c>
      <c r="O38" s="3" t="s">
        <v>37</v>
      </c>
      <c r="P38" s="3" t="s">
        <v>1168</v>
      </c>
      <c r="Q38" s="3" t="s">
        <v>1169</v>
      </c>
      <c r="R38" s="3"/>
      <c r="S38" s="3" t="s">
        <v>29</v>
      </c>
      <c r="T38" s="3" t="s">
        <v>30</v>
      </c>
      <c r="U38" s="3" t="s">
        <v>1052</v>
      </c>
      <c r="V38" s="3"/>
    </row>
    <row r="39" spans="1:22" ht="69.599999999999994" customHeight="1" x14ac:dyDescent="0.15">
      <c r="A39" s="3" t="s">
        <v>61</v>
      </c>
      <c r="B39" s="3" t="s">
        <v>1162</v>
      </c>
      <c r="C39" s="3" t="s">
        <v>1048</v>
      </c>
      <c r="D39" s="3" t="s">
        <v>1163</v>
      </c>
      <c r="E39" s="3" t="s">
        <v>1164</v>
      </c>
      <c r="F39" s="3" t="s">
        <v>1035</v>
      </c>
      <c r="G39" s="3" t="s">
        <v>1165</v>
      </c>
      <c r="H39" s="3">
        <v>1</v>
      </c>
      <c r="I39" s="3">
        <f>VLOOKUP(B39,Sheet1!A:D,4,0)</f>
        <v>49</v>
      </c>
      <c r="J39" s="3">
        <f>VLOOKUP(报名人数!B323,Sheet1!A:D,4,0)</f>
        <v>53</v>
      </c>
      <c r="K39" s="3">
        <f>J39/H39</f>
        <v>53</v>
      </c>
      <c r="L39" s="3" t="s">
        <v>25</v>
      </c>
      <c r="M39" s="3">
        <v>35</v>
      </c>
      <c r="N39" s="3" t="s">
        <v>36</v>
      </c>
      <c r="O39" s="3" t="s">
        <v>37</v>
      </c>
      <c r="P39" s="3" t="s">
        <v>278</v>
      </c>
      <c r="Q39" s="3" t="s">
        <v>266</v>
      </c>
      <c r="R39" s="3"/>
      <c r="S39" s="3" t="s">
        <v>29</v>
      </c>
      <c r="T39" s="3" t="s">
        <v>30</v>
      </c>
      <c r="U39" s="3" t="s">
        <v>1052</v>
      </c>
      <c r="V39" s="3"/>
    </row>
    <row r="40" spans="1:22" ht="69.599999999999994" customHeight="1" x14ac:dyDescent="0.15">
      <c r="A40" s="3" t="s">
        <v>61</v>
      </c>
      <c r="B40" s="3" t="s">
        <v>1158</v>
      </c>
      <c r="C40" s="3" t="s">
        <v>1048</v>
      </c>
      <c r="D40" s="3" t="s">
        <v>1159</v>
      </c>
      <c r="E40" s="3" t="s">
        <v>1160</v>
      </c>
      <c r="F40" s="3" t="s">
        <v>1035</v>
      </c>
      <c r="G40" s="3" t="s">
        <v>1161</v>
      </c>
      <c r="H40" s="3">
        <v>2</v>
      </c>
      <c r="I40" s="3">
        <f>VLOOKUP(B40,Sheet1!A:D,4,0)</f>
        <v>108</v>
      </c>
      <c r="J40" s="3">
        <f>VLOOKUP(报名人数!B322,Sheet1!A:D,4,0)</f>
        <v>332</v>
      </c>
      <c r="K40" s="3">
        <f>J40/H40</f>
        <v>166</v>
      </c>
      <c r="L40" s="3" t="s">
        <v>25</v>
      </c>
      <c r="M40" s="3">
        <v>35</v>
      </c>
      <c r="N40" s="3" t="s">
        <v>36</v>
      </c>
      <c r="O40" s="3" t="s">
        <v>37</v>
      </c>
      <c r="P40" s="3" t="s">
        <v>278</v>
      </c>
      <c r="Q40" s="3" t="s">
        <v>266</v>
      </c>
      <c r="R40" s="3"/>
      <c r="S40" s="3" t="s">
        <v>29</v>
      </c>
      <c r="T40" s="3" t="s">
        <v>30</v>
      </c>
      <c r="U40" s="3" t="s">
        <v>1052</v>
      </c>
      <c r="V40" s="3"/>
    </row>
    <row r="41" spans="1:22" ht="69.599999999999994" customHeight="1" x14ac:dyDescent="0.15">
      <c r="A41" s="3" t="s">
        <v>52</v>
      </c>
      <c r="B41" s="3" t="s">
        <v>1157</v>
      </c>
      <c r="C41" s="3" t="s">
        <v>1048</v>
      </c>
      <c r="D41" s="3" t="s">
        <v>1155</v>
      </c>
      <c r="E41" s="3" t="s">
        <v>1155</v>
      </c>
      <c r="F41" s="3" t="s">
        <v>1035</v>
      </c>
      <c r="G41" s="3" t="s">
        <v>1156</v>
      </c>
      <c r="H41" s="3">
        <v>1</v>
      </c>
      <c r="I41" s="3">
        <f>VLOOKUP(B41,Sheet1!A:D,4,0)</f>
        <v>25</v>
      </c>
      <c r="J41" s="3">
        <f>VLOOKUP(报名人数!B321,Sheet1!A:D,4,0)</f>
        <v>410</v>
      </c>
      <c r="K41" s="3">
        <f>J41/H41</f>
        <v>410</v>
      </c>
      <c r="L41" s="3" t="s">
        <v>25</v>
      </c>
      <c r="M41" s="3">
        <v>35</v>
      </c>
      <c r="N41" s="3" t="s">
        <v>36</v>
      </c>
      <c r="O41" s="3" t="s">
        <v>37</v>
      </c>
      <c r="P41" s="3" t="s">
        <v>278</v>
      </c>
      <c r="Q41" s="3" t="s">
        <v>266</v>
      </c>
      <c r="R41" s="3"/>
      <c r="S41" s="3" t="s">
        <v>29</v>
      </c>
      <c r="T41" s="3" t="s">
        <v>30</v>
      </c>
      <c r="U41" s="3" t="s">
        <v>1052</v>
      </c>
      <c r="V41" s="3"/>
    </row>
    <row r="42" spans="1:22" ht="69.599999999999994" customHeight="1" x14ac:dyDescent="0.15">
      <c r="A42" s="3" t="s">
        <v>52</v>
      </c>
      <c r="B42" s="3" t="s">
        <v>1154</v>
      </c>
      <c r="C42" s="3" t="s">
        <v>1048</v>
      </c>
      <c r="D42" s="3" t="s">
        <v>1155</v>
      </c>
      <c r="E42" s="3" t="s">
        <v>1155</v>
      </c>
      <c r="F42" s="3" t="s">
        <v>1032</v>
      </c>
      <c r="G42" s="3" t="s">
        <v>1156</v>
      </c>
      <c r="H42" s="3">
        <v>1</v>
      </c>
      <c r="I42" s="3">
        <f>VLOOKUP(B42,Sheet1!A:D,4,0)</f>
        <v>49</v>
      </c>
      <c r="J42" s="3">
        <f>VLOOKUP(报名人数!B320,Sheet1!A:D,4,0)</f>
        <v>389</v>
      </c>
      <c r="K42" s="3">
        <f>J42/H42</f>
        <v>389</v>
      </c>
      <c r="L42" s="3" t="s">
        <v>25</v>
      </c>
      <c r="M42" s="3">
        <v>35</v>
      </c>
      <c r="N42" s="3" t="s">
        <v>26</v>
      </c>
      <c r="O42" s="3" t="s">
        <v>27</v>
      </c>
      <c r="P42" s="3" t="s">
        <v>278</v>
      </c>
      <c r="Q42" s="3"/>
      <c r="R42" s="3"/>
      <c r="S42" s="3" t="s">
        <v>29</v>
      </c>
      <c r="T42" s="3" t="s">
        <v>30</v>
      </c>
      <c r="U42" s="3" t="s">
        <v>1052</v>
      </c>
      <c r="V42" s="3"/>
    </row>
    <row r="43" spans="1:22" ht="69.599999999999994" customHeight="1" x14ac:dyDescent="0.15">
      <c r="A43" s="3" t="s">
        <v>52</v>
      </c>
      <c r="B43" s="3" t="s">
        <v>1151</v>
      </c>
      <c r="C43" s="3" t="s">
        <v>1048</v>
      </c>
      <c r="D43" s="3" t="s">
        <v>568</v>
      </c>
      <c r="E43" s="3" t="s">
        <v>568</v>
      </c>
      <c r="F43" s="3" t="s">
        <v>1032</v>
      </c>
      <c r="G43" s="3" t="s">
        <v>1152</v>
      </c>
      <c r="H43" s="3">
        <v>1</v>
      </c>
      <c r="I43" s="3">
        <f>VLOOKUP(B43,Sheet1!A:D,4,0)</f>
        <v>14</v>
      </c>
      <c r="J43" s="3">
        <f>VLOOKUP(报名人数!B319,Sheet1!A:D,4,0)</f>
        <v>266</v>
      </c>
      <c r="K43" s="3">
        <f>J43/H43</f>
        <v>266</v>
      </c>
      <c r="L43" s="3" t="s">
        <v>25</v>
      </c>
      <c r="M43" s="3">
        <v>35</v>
      </c>
      <c r="N43" s="3" t="s">
        <v>26</v>
      </c>
      <c r="O43" s="3" t="s">
        <v>27</v>
      </c>
      <c r="P43" s="3" t="s">
        <v>1153</v>
      </c>
      <c r="Q43" s="3"/>
      <c r="R43" s="3"/>
      <c r="S43" s="3" t="s">
        <v>29</v>
      </c>
      <c r="T43" s="3" t="s">
        <v>51</v>
      </c>
      <c r="U43" s="3" t="s">
        <v>1052</v>
      </c>
      <c r="V43" s="3"/>
    </row>
    <row r="44" spans="1:22" ht="69.599999999999994" customHeight="1" x14ac:dyDescent="0.15">
      <c r="A44" s="3" t="s">
        <v>52</v>
      </c>
      <c r="B44" s="3" t="s">
        <v>1148</v>
      </c>
      <c r="C44" s="3" t="s">
        <v>1048</v>
      </c>
      <c r="D44" s="3" t="s">
        <v>568</v>
      </c>
      <c r="E44" s="3" t="s">
        <v>568</v>
      </c>
      <c r="F44" s="3" t="s">
        <v>1032</v>
      </c>
      <c r="G44" s="3" t="s">
        <v>1149</v>
      </c>
      <c r="H44" s="3">
        <v>1</v>
      </c>
      <c r="I44" s="3">
        <f>VLOOKUP(B44,Sheet1!A:D,4,0)</f>
        <v>35</v>
      </c>
      <c r="J44" s="3">
        <f>VLOOKUP(报名人数!B318,Sheet1!A:D,4,0)</f>
        <v>346</v>
      </c>
      <c r="K44" s="3">
        <f>J44/H44</f>
        <v>346</v>
      </c>
      <c r="L44" s="3" t="s">
        <v>25</v>
      </c>
      <c r="M44" s="3">
        <v>35</v>
      </c>
      <c r="N44" s="3" t="s">
        <v>26</v>
      </c>
      <c r="O44" s="3" t="s">
        <v>27</v>
      </c>
      <c r="P44" s="3" t="s">
        <v>1150</v>
      </c>
      <c r="Q44" s="3"/>
      <c r="R44" s="3"/>
      <c r="S44" s="3" t="s">
        <v>29</v>
      </c>
      <c r="T44" s="3" t="s">
        <v>51</v>
      </c>
      <c r="U44" s="3" t="s">
        <v>1052</v>
      </c>
      <c r="V44" s="3"/>
    </row>
    <row r="45" spans="1:22" ht="69.599999999999994" customHeight="1" x14ac:dyDescent="0.15">
      <c r="A45" s="3" t="s">
        <v>116</v>
      </c>
      <c r="B45" s="3" t="s">
        <v>1145</v>
      </c>
      <c r="C45" s="3" t="s">
        <v>1048</v>
      </c>
      <c r="D45" s="3" t="s">
        <v>447</v>
      </c>
      <c r="E45" s="3" t="s">
        <v>1146</v>
      </c>
      <c r="F45" s="3" t="s">
        <v>1035</v>
      </c>
      <c r="G45" s="3" t="s">
        <v>1147</v>
      </c>
      <c r="H45" s="3">
        <v>1</v>
      </c>
      <c r="I45" s="3">
        <f>VLOOKUP(B45,Sheet1!A:D,4,0)</f>
        <v>46</v>
      </c>
      <c r="J45" s="3">
        <f>VLOOKUP(报名人数!B317,Sheet1!A:D,4,0)</f>
        <v>265</v>
      </c>
      <c r="K45" s="3">
        <f>J45/H45</f>
        <v>265</v>
      </c>
      <c r="L45" s="3" t="s">
        <v>25</v>
      </c>
      <c r="M45" s="3">
        <v>35</v>
      </c>
      <c r="N45" s="3" t="s">
        <v>36</v>
      </c>
      <c r="O45" s="3" t="s">
        <v>37</v>
      </c>
      <c r="P45" s="3" t="s">
        <v>278</v>
      </c>
      <c r="Q45" s="3" t="s">
        <v>266</v>
      </c>
      <c r="R45" s="3"/>
      <c r="S45" s="3" t="s">
        <v>29</v>
      </c>
      <c r="T45" s="3" t="s">
        <v>372</v>
      </c>
      <c r="U45" s="3" t="s">
        <v>1052</v>
      </c>
      <c r="V45" s="3"/>
    </row>
    <row r="46" spans="1:22" ht="69.599999999999994" customHeight="1" x14ac:dyDescent="0.15">
      <c r="A46" s="3" t="s">
        <v>116</v>
      </c>
      <c r="B46" s="3" t="s">
        <v>1143</v>
      </c>
      <c r="C46" s="3" t="s">
        <v>1048</v>
      </c>
      <c r="D46" s="3" t="s">
        <v>124</v>
      </c>
      <c r="E46" s="3" t="s">
        <v>1139</v>
      </c>
      <c r="F46" s="3" t="s">
        <v>1035</v>
      </c>
      <c r="G46" s="3" t="s">
        <v>1144</v>
      </c>
      <c r="H46" s="3">
        <v>1</v>
      </c>
      <c r="I46" s="3">
        <f>VLOOKUP(B46,Sheet1!A:D,4,0)</f>
        <v>40</v>
      </c>
      <c r="J46" s="3">
        <f>VLOOKUP(报名人数!B316,Sheet1!A:D,4,0)</f>
        <v>79</v>
      </c>
      <c r="K46" s="3">
        <f>J46/H46</f>
        <v>79</v>
      </c>
      <c r="L46" s="3" t="s">
        <v>25</v>
      </c>
      <c r="M46" s="3">
        <v>35</v>
      </c>
      <c r="N46" s="3" t="s">
        <v>36</v>
      </c>
      <c r="O46" s="3" t="s">
        <v>37</v>
      </c>
      <c r="P46" s="3" t="s">
        <v>156</v>
      </c>
      <c r="Q46" s="3" t="s">
        <v>157</v>
      </c>
      <c r="R46" s="3"/>
      <c r="S46" s="3" t="s">
        <v>29</v>
      </c>
      <c r="T46" s="3" t="s">
        <v>30</v>
      </c>
      <c r="U46" s="3" t="s">
        <v>1052</v>
      </c>
      <c r="V46" s="3"/>
    </row>
    <row r="47" spans="1:22" ht="69.599999999999994" customHeight="1" x14ac:dyDescent="0.15">
      <c r="A47" s="3" t="s">
        <v>116</v>
      </c>
      <c r="B47" s="3" t="s">
        <v>1138</v>
      </c>
      <c r="C47" s="3" t="s">
        <v>1048</v>
      </c>
      <c r="D47" s="3" t="s">
        <v>124</v>
      </c>
      <c r="E47" s="3" t="s">
        <v>1139</v>
      </c>
      <c r="F47" s="3" t="s">
        <v>1035</v>
      </c>
      <c r="G47" s="3" t="s">
        <v>1140</v>
      </c>
      <c r="H47" s="3">
        <v>1</v>
      </c>
      <c r="I47" s="3">
        <f>VLOOKUP(B47,Sheet1!A:D,4,0)</f>
        <v>44</v>
      </c>
      <c r="J47" s="3">
        <f>VLOOKUP(报名人数!B315,Sheet1!A:D,4,0)</f>
        <v>70</v>
      </c>
      <c r="K47" s="3">
        <f>J47/H47</f>
        <v>70</v>
      </c>
      <c r="L47" s="3" t="s">
        <v>25</v>
      </c>
      <c r="M47" s="3">
        <v>35</v>
      </c>
      <c r="N47" s="3" t="s">
        <v>36</v>
      </c>
      <c r="O47" s="3" t="s">
        <v>37</v>
      </c>
      <c r="P47" s="3" t="s">
        <v>1141</v>
      </c>
      <c r="Q47" s="3" t="s">
        <v>1142</v>
      </c>
      <c r="R47" s="3"/>
      <c r="S47" s="3" t="s">
        <v>29</v>
      </c>
      <c r="T47" s="3" t="s">
        <v>30</v>
      </c>
      <c r="U47" s="3" t="s">
        <v>1052</v>
      </c>
      <c r="V47" s="3"/>
    </row>
    <row r="48" spans="1:22" ht="69.599999999999994" customHeight="1" x14ac:dyDescent="0.15">
      <c r="A48" s="3" t="s">
        <v>116</v>
      </c>
      <c r="B48" s="3" t="s">
        <v>1132</v>
      </c>
      <c r="C48" s="3" t="s">
        <v>1048</v>
      </c>
      <c r="D48" s="3" t="s">
        <v>1133</v>
      </c>
      <c r="E48" s="3" t="s">
        <v>1134</v>
      </c>
      <c r="F48" s="3" t="s">
        <v>1035</v>
      </c>
      <c r="G48" s="3" t="s">
        <v>1135</v>
      </c>
      <c r="H48" s="3">
        <v>1</v>
      </c>
      <c r="I48" s="3">
        <f>VLOOKUP(B48,Sheet1!A:D,4,0)</f>
        <v>73</v>
      </c>
      <c r="J48" s="3">
        <f>VLOOKUP(报名人数!B314,Sheet1!A:D,4,0)</f>
        <v>143</v>
      </c>
      <c r="K48" s="3">
        <f>J48/H48</f>
        <v>143</v>
      </c>
      <c r="L48" s="3" t="s">
        <v>25</v>
      </c>
      <c r="M48" s="3">
        <v>35</v>
      </c>
      <c r="N48" s="3" t="s">
        <v>36</v>
      </c>
      <c r="O48" s="3" t="s">
        <v>37</v>
      </c>
      <c r="P48" s="3" t="s">
        <v>1136</v>
      </c>
      <c r="Q48" s="3" t="s">
        <v>1137</v>
      </c>
      <c r="R48" s="3"/>
      <c r="S48" s="3" t="s">
        <v>29</v>
      </c>
      <c r="T48" s="3" t="s">
        <v>30</v>
      </c>
      <c r="U48" s="3" t="s">
        <v>1052</v>
      </c>
      <c r="V48" s="3"/>
    </row>
    <row r="49" spans="1:22" ht="69.599999999999994" customHeight="1" x14ac:dyDescent="0.15">
      <c r="A49" s="3" t="s">
        <v>19</v>
      </c>
      <c r="B49" s="3" t="s">
        <v>1127</v>
      </c>
      <c r="C49" s="3" t="s">
        <v>1048</v>
      </c>
      <c r="D49" s="3" t="s">
        <v>1031</v>
      </c>
      <c r="E49" s="3" t="s">
        <v>1031</v>
      </c>
      <c r="F49" s="3" t="s">
        <v>1035</v>
      </c>
      <c r="G49" s="3" t="s">
        <v>1124</v>
      </c>
      <c r="H49" s="3">
        <v>2</v>
      </c>
      <c r="I49" s="3">
        <f>VLOOKUP(B49,Sheet1!A:D,4,0)</f>
        <v>74</v>
      </c>
      <c r="J49" s="3">
        <f>VLOOKUP(报名人数!B312,Sheet1!A:D,4,0)</f>
        <v>185</v>
      </c>
      <c r="K49" s="3">
        <f>J49/H49</f>
        <v>92.5</v>
      </c>
      <c r="L49" s="3" t="s">
        <v>25</v>
      </c>
      <c r="M49" s="3">
        <v>35</v>
      </c>
      <c r="N49" s="3" t="s">
        <v>36</v>
      </c>
      <c r="O49" s="3" t="s">
        <v>37</v>
      </c>
      <c r="P49" s="3" t="s">
        <v>1125</v>
      </c>
      <c r="Q49" s="3" t="s">
        <v>1128</v>
      </c>
      <c r="R49" s="3"/>
      <c r="S49" s="3" t="s">
        <v>29</v>
      </c>
      <c r="T49" s="3" t="s">
        <v>1126</v>
      </c>
      <c r="U49" s="3" t="s">
        <v>1052</v>
      </c>
      <c r="V49" s="3" t="s">
        <v>1033</v>
      </c>
    </row>
    <row r="50" spans="1:22" ht="69.599999999999994" customHeight="1" x14ac:dyDescent="0.15">
      <c r="A50" s="3" t="s">
        <v>116</v>
      </c>
      <c r="B50" s="3" t="s">
        <v>1129</v>
      </c>
      <c r="C50" s="3" t="s">
        <v>1048</v>
      </c>
      <c r="D50" s="3" t="s">
        <v>412</v>
      </c>
      <c r="E50" s="3" t="s">
        <v>1130</v>
      </c>
      <c r="F50" s="3" t="s">
        <v>1035</v>
      </c>
      <c r="G50" s="3" t="s">
        <v>1131</v>
      </c>
      <c r="H50" s="3">
        <v>2</v>
      </c>
      <c r="I50" s="3">
        <f>VLOOKUP(B50,Sheet1!A:D,4,0)</f>
        <v>128</v>
      </c>
      <c r="J50" s="3">
        <f>VLOOKUP(报名人数!B313,Sheet1!A:D,4,0)</f>
        <v>112</v>
      </c>
      <c r="K50" s="3">
        <f>J50/H50</f>
        <v>56</v>
      </c>
      <c r="L50" s="3" t="s">
        <v>25</v>
      </c>
      <c r="M50" s="3">
        <v>35</v>
      </c>
      <c r="N50" s="3" t="s">
        <v>36</v>
      </c>
      <c r="O50" s="3" t="s">
        <v>37</v>
      </c>
      <c r="P50" s="3" t="s">
        <v>415</v>
      </c>
      <c r="Q50" s="3" t="s">
        <v>266</v>
      </c>
      <c r="R50" s="3"/>
      <c r="S50" s="3" t="s">
        <v>29</v>
      </c>
      <c r="T50" s="3" t="s">
        <v>51</v>
      </c>
      <c r="U50" s="3" t="s">
        <v>1052</v>
      </c>
      <c r="V50" s="3"/>
    </row>
    <row r="51" spans="1:22" ht="69.599999999999994" customHeight="1" x14ac:dyDescent="0.15">
      <c r="A51" s="3" t="s">
        <v>19</v>
      </c>
      <c r="B51" s="3" t="s">
        <v>1123</v>
      </c>
      <c r="C51" s="3" t="s">
        <v>1048</v>
      </c>
      <c r="D51" s="3" t="s">
        <v>1031</v>
      </c>
      <c r="E51" s="3" t="s">
        <v>1031</v>
      </c>
      <c r="F51" s="3" t="s">
        <v>1032</v>
      </c>
      <c r="G51" s="3" t="s">
        <v>1124</v>
      </c>
      <c r="H51" s="3">
        <v>1</v>
      </c>
      <c r="I51" s="3">
        <f>VLOOKUP(B51,Sheet1!A:D,4,0)</f>
        <v>21</v>
      </c>
      <c r="J51" s="3">
        <f>VLOOKUP(报名人数!B311,Sheet1!A:D,4,0)</f>
        <v>124</v>
      </c>
      <c r="K51" s="3">
        <f>J51/H51</f>
        <v>124</v>
      </c>
      <c r="L51" s="3" t="s">
        <v>25</v>
      </c>
      <c r="M51" s="3">
        <v>35</v>
      </c>
      <c r="N51" s="3" t="s">
        <v>26</v>
      </c>
      <c r="O51" s="3" t="s">
        <v>27</v>
      </c>
      <c r="P51" s="3" t="s">
        <v>1125</v>
      </c>
      <c r="Q51" s="3"/>
      <c r="R51" s="3"/>
      <c r="S51" s="3" t="s">
        <v>40</v>
      </c>
      <c r="T51" s="3" t="s">
        <v>1126</v>
      </c>
      <c r="U51" s="3" t="s">
        <v>1052</v>
      </c>
      <c r="V51" s="3" t="s">
        <v>1033</v>
      </c>
    </row>
    <row r="52" spans="1:22" ht="69.599999999999994" customHeight="1" x14ac:dyDescent="0.15">
      <c r="A52" s="3" t="s">
        <v>19</v>
      </c>
      <c r="B52" s="3" t="s">
        <v>1121</v>
      </c>
      <c r="C52" s="3" t="s">
        <v>1048</v>
      </c>
      <c r="D52" s="3" t="s">
        <v>1031</v>
      </c>
      <c r="E52" s="3" t="s">
        <v>1031</v>
      </c>
      <c r="F52" s="3" t="s">
        <v>1035</v>
      </c>
      <c r="G52" s="3" t="s">
        <v>1119</v>
      </c>
      <c r="H52" s="3">
        <v>2</v>
      </c>
      <c r="I52" s="3">
        <f>VLOOKUP(B52,Sheet1!A:D,4,0)</f>
        <v>217</v>
      </c>
      <c r="J52" s="3">
        <f>VLOOKUP(报名人数!B310,Sheet1!A:D,4,0)</f>
        <v>202</v>
      </c>
      <c r="K52" s="3">
        <f>J52/H52</f>
        <v>101</v>
      </c>
      <c r="L52" s="3" t="s">
        <v>25</v>
      </c>
      <c r="M52" s="3">
        <v>35</v>
      </c>
      <c r="N52" s="3" t="s">
        <v>36</v>
      </c>
      <c r="O52" s="3" t="s">
        <v>37</v>
      </c>
      <c r="P52" s="3" t="s">
        <v>1120</v>
      </c>
      <c r="Q52" s="3" t="s">
        <v>1122</v>
      </c>
      <c r="R52" s="3"/>
      <c r="S52" s="3" t="s">
        <v>29</v>
      </c>
      <c r="T52" s="3" t="s">
        <v>30</v>
      </c>
      <c r="U52" s="3" t="s">
        <v>1052</v>
      </c>
      <c r="V52" s="3" t="s">
        <v>1033</v>
      </c>
    </row>
    <row r="53" spans="1:22" ht="69.599999999999994" customHeight="1" x14ac:dyDescent="0.15">
      <c r="A53" s="3" t="s">
        <v>19</v>
      </c>
      <c r="B53" s="3" t="s">
        <v>1118</v>
      </c>
      <c r="C53" s="3" t="s">
        <v>1048</v>
      </c>
      <c r="D53" s="3" t="s">
        <v>1031</v>
      </c>
      <c r="E53" s="3" t="s">
        <v>1031</v>
      </c>
      <c r="F53" s="3" t="s">
        <v>1032</v>
      </c>
      <c r="G53" s="3" t="s">
        <v>1119</v>
      </c>
      <c r="H53" s="3">
        <v>2</v>
      </c>
      <c r="I53" s="3">
        <f>VLOOKUP(B53,Sheet1!A:D,4,0)</f>
        <v>68</v>
      </c>
      <c r="J53" s="3">
        <f>VLOOKUP(报名人数!B309,Sheet1!A:D,4,0)</f>
        <v>169</v>
      </c>
      <c r="K53" s="3">
        <f>J53/H53</f>
        <v>84.5</v>
      </c>
      <c r="L53" s="3" t="s">
        <v>25</v>
      </c>
      <c r="M53" s="3">
        <v>35</v>
      </c>
      <c r="N53" s="3" t="s">
        <v>26</v>
      </c>
      <c r="O53" s="3" t="s">
        <v>27</v>
      </c>
      <c r="P53" s="3" t="s">
        <v>1120</v>
      </c>
      <c r="Q53" s="3"/>
      <c r="R53" s="3"/>
      <c r="S53" s="3" t="s">
        <v>40</v>
      </c>
      <c r="T53" s="3" t="s">
        <v>30</v>
      </c>
      <c r="U53" s="3" t="s">
        <v>1052</v>
      </c>
      <c r="V53" s="3" t="s">
        <v>1033</v>
      </c>
    </row>
    <row r="54" spans="1:22" ht="69.599999999999994" customHeight="1" x14ac:dyDescent="0.15">
      <c r="A54" s="3" t="s">
        <v>19</v>
      </c>
      <c r="B54" s="3" t="s">
        <v>1114</v>
      </c>
      <c r="C54" s="3" t="s">
        <v>1048</v>
      </c>
      <c r="D54" s="3" t="s">
        <v>1031</v>
      </c>
      <c r="E54" s="3" t="s">
        <v>1031</v>
      </c>
      <c r="F54" s="3" t="s">
        <v>1035</v>
      </c>
      <c r="G54" s="3" t="s">
        <v>1115</v>
      </c>
      <c r="H54" s="3">
        <v>1</v>
      </c>
      <c r="I54" s="3">
        <f>VLOOKUP(B54,Sheet1!A:D,4,0)</f>
        <v>219</v>
      </c>
      <c r="J54" s="3">
        <f>VLOOKUP(报名人数!B308,Sheet1!A:D,4,0)</f>
        <v>222</v>
      </c>
      <c r="K54" s="3">
        <f>J54/H54</f>
        <v>222</v>
      </c>
      <c r="L54" s="3" t="s">
        <v>25</v>
      </c>
      <c r="M54" s="3">
        <v>35</v>
      </c>
      <c r="N54" s="3" t="s">
        <v>36</v>
      </c>
      <c r="O54" s="3" t="s">
        <v>37</v>
      </c>
      <c r="P54" s="3" t="s">
        <v>1116</v>
      </c>
      <c r="Q54" s="3" t="s">
        <v>1117</v>
      </c>
      <c r="R54" s="3"/>
      <c r="S54" s="3" t="s">
        <v>29</v>
      </c>
      <c r="T54" s="3" t="s">
        <v>30</v>
      </c>
      <c r="U54" s="3" t="s">
        <v>1052</v>
      </c>
      <c r="V54" s="3" t="s">
        <v>1033</v>
      </c>
    </row>
    <row r="55" spans="1:22" ht="69.599999999999994" customHeight="1" x14ac:dyDescent="0.15">
      <c r="A55" s="3" t="s">
        <v>19</v>
      </c>
      <c r="B55" s="3" t="s">
        <v>1111</v>
      </c>
      <c r="C55" s="3" t="s">
        <v>1048</v>
      </c>
      <c r="D55" s="3" t="s">
        <v>1031</v>
      </c>
      <c r="E55" s="3" t="s">
        <v>1031</v>
      </c>
      <c r="F55" s="3" t="s">
        <v>1035</v>
      </c>
      <c r="G55" s="3" t="s">
        <v>1112</v>
      </c>
      <c r="H55" s="3">
        <v>3</v>
      </c>
      <c r="I55" s="3">
        <f>VLOOKUP(B55,Sheet1!A:D,4,0)</f>
        <v>395</v>
      </c>
      <c r="J55" s="3">
        <f>VLOOKUP(报名人数!B307,Sheet1!A:D,4,0)</f>
        <v>1</v>
      </c>
      <c r="K55" s="3">
        <f>J55/H55</f>
        <v>0.33333333333333331</v>
      </c>
      <c r="L55" s="3" t="s">
        <v>25</v>
      </c>
      <c r="M55" s="3">
        <v>35</v>
      </c>
      <c r="N55" s="3" t="s">
        <v>36</v>
      </c>
      <c r="O55" s="3" t="s">
        <v>37</v>
      </c>
      <c r="P55" s="3" t="s">
        <v>149</v>
      </c>
      <c r="Q55" s="3" t="s">
        <v>1113</v>
      </c>
      <c r="R55" s="3"/>
      <c r="S55" s="3" t="s">
        <v>29</v>
      </c>
      <c r="T55" s="3" t="s">
        <v>30</v>
      </c>
      <c r="U55" s="3" t="s">
        <v>1052</v>
      </c>
      <c r="V55" s="3" t="s">
        <v>1033</v>
      </c>
    </row>
    <row r="56" spans="1:22" ht="69.599999999999994" customHeight="1" x14ac:dyDescent="0.15">
      <c r="A56" s="3" t="s">
        <v>19</v>
      </c>
      <c r="B56" s="3" t="s">
        <v>1107</v>
      </c>
      <c r="C56" s="3" t="s">
        <v>1048</v>
      </c>
      <c r="D56" s="3" t="s">
        <v>1031</v>
      </c>
      <c r="E56" s="3" t="s">
        <v>1031</v>
      </c>
      <c r="F56" s="3" t="s">
        <v>1035</v>
      </c>
      <c r="G56" s="3" t="s">
        <v>1108</v>
      </c>
      <c r="H56" s="3">
        <v>4</v>
      </c>
      <c r="I56" s="3">
        <f>VLOOKUP(B56,Sheet1!A:D,4,0)</f>
        <v>690</v>
      </c>
      <c r="J56" s="3">
        <f>VLOOKUP(报名人数!B306,Sheet1!A:D,4,0)</f>
        <v>1</v>
      </c>
      <c r="K56" s="3">
        <f>J56/H56</f>
        <v>0.25</v>
      </c>
      <c r="L56" s="3" t="s">
        <v>25</v>
      </c>
      <c r="M56" s="3">
        <v>35</v>
      </c>
      <c r="N56" s="3" t="s">
        <v>36</v>
      </c>
      <c r="O56" s="3" t="s">
        <v>37</v>
      </c>
      <c r="P56" s="3" t="s">
        <v>1109</v>
      </c>
      <c r="Q56" s="3" t="s">
        <v>1110</v>
      </c>
      <c r="R56" s="3"/>
      <c r="S56" s="3" t="s">
        <v>29</v>
      </c>
      <c r="T56" s="3" t="s">
        <v>30</v>
      </c>
      <c r="U56" s="3" t="s">
        <v>1052</v>
      </c>
      <c r="V56" s="3" t="s">
        <v>1033</v>
      </c>
    </row>
    <row r="57" spans="1:22" ht="69.599999999999994" customHeight="1" x14ac:dyDescent="0.15">
      <c r="A57" s="3" t="s">
        <v>19</v>
      </c>
      <c r="B57" s="3" t="s">
        <v>1103</v>
      </c>
      <c r="C57" s="3" t="s">
        <v>1048</v>
      </c>
      <c r="D57" s="3" t="s">
        <v>1031</v>
      </c>
      <c r="E57" s="3" t="s">
        <v>1031</v>
      </c>
      <c r="F57" s="3" t="s">
        <v>1035</v>
      </c>
      <c r="G57" s="3" t="s">
        <v>1104</v>
      </c>
      <c r="H57" s="3">
        <v>3</v>
      </c>
      <c r="I57" s="3">
        <f>VLOOKUP(B57,Sheet1!A:D,4,0)</f>
        <v>650</v>
      </c>
      <c r="J57" s="3">
        <f>VLOOKUP(报名人数!B305,Sheet1!A:D,4,0)</f>
        <v>55</v>
      </c>
      <c r="K57" s="3">
        <f>J57/H57</f>
        <v>18.333333333333332</v>
      </c>
      <c r="L57" s="3" t="s">
        <v>25</v>
      </c>
      <c r="M57" s="3">
        <v>35</v>
      </c>
      <c r="N57" s="3" t="s">
        <v>36</v>
      </c>
      <c r="O57" s="3" t="s">
        <v>37</v>
      </c>
      <c r="P57" s="3" t="s">
        <v>1105</v>
      </c>
      <c r="Q57" s="3" t="s">
        <v>1106</v>
      </c>
      <c r="R57" s="3"/>
      <c r="S57" s="3" t="s">
        <v>29</v>
      </c>
      <c r="T57" s="3" t="s">
        <v>30</v>
      </c>
      <c r="U57" s="3" t="s">
        <v>1052</v>
      </c>
      <c r="V57" s="3" t="s">
        <v>1033</v>
      </c>
    </row>
    <row r="58" spans="1:22" ht="69.599999999999994" customHeight="1" x14ac:dyDescent="0.15">
      <c r="A58" s="3" t="s">
        <v>19</v>
      </c>
      <c r="B58" s="3" t="s">
        <v>1099</v>
      </c>
      <c r="C58" s="3" t="s">
        <v>1048</v>
      </c>
      <c r="D58" s="3" t="s">
        <v>1031</v>
      </c>
      <c r="E58" s="3" t="s">
        <v>1031</v>
      </c>
      <c r="F58" s="3" t="s">
        <v>1035</v>
      </c>
      <c r="G58" s="3" t="s">
        <v>1100</v>
      </c>
      <c r="H58" s="3">
        <v>3</v>
      </c>
      <c r="I58" s="3">
        <f>VLOOKUP(B58,Sheet1!A:D,4,0)</f>
        <v>339</v>
      </c>
      <c r="J58" s="3">
        <f>VLOOKUP(报名人数!B304,Sheet1!A:D,4,0)</f>
        <v>30</v>
      </c>
      <c r="K58" s="3">
        <f>J58/H58</f>
        <v>10</v>
      </c>
      <c r="L58" s="3" t="s">
        <v>25</v>
      </c>
      <c r="M58" s="3">
        <v>35</v>
      </c>
      <c r="N58" s="3" t="s">
        <v>36</v>
      </c>
      <c r="O58" s="3" t="s">
        <v>37</v>
      </c>
      <c r="P58" s="3" t="s">
        <v>1101</v>
      </c>
      <c r="Q58" s="3" t="s">
        <v>1102</v>
      </c>
      <c r="R58" s="3"/>
      <c r="S58" s="3" t="s">
        <v>29</v>
      </c>
      <c r="T58" s="3" t="s">
        <v>30</v>
      </c>
      <c r="U58" s="3" t="s">
        <v>1052</v>
      </c>
      <c r="V58" s="3" t="s">
        <v>1033</v>
      </c>
    </row>
    <row r="59" spans="1:22" ht="69.599999999999994" customHeight="1" x14ac:dyDescent="0.15">
      <c r="A59" s="3" t="s">
        <v>19</v>
      </c>
      <c r="B59" s="3" t="s">
        <v>1098</v>
      </c>
      <c r="C59" s="3" t="s">
        <v>1048</v>
      </c>
      <c r="D59" s="3" t="s">
        <v>1031</v>
      </c>
      <c r="E59" s="3" t="s">
        <v>1031</v>
      </c>
      <c r="F59" s="3" t="s">
        <v>1035</v>
      </c>
      <c r="G59" s="3" t="s">
        <v>1095</v>
      </c>
      <c r="H59" s="3">
        <v>3</v>
      </c>
      <c r="I59" s="3">
        <f>VLOOKUP(B59,Sheet1!A:D,4,0)</f>
        <v>680</v>
      </c>
      <c r="J59" s="3">
        <f>VLOOKUP(报名人数!B303,Sheet1!A:D,4,0)</f>
        <v>142</v>
      </c>
      <c r="K59" s="3">
        <f>J59/H59</f>
        <v>47.333333333333336</v>
      </c>
      <c r="L59" s="3" t="s">
        <v>25</v>
      </c>
      <c r="M59" s="3">
        <v>35</v>
      </c>
      <c r="N59" s="3" t="s">
        <v>36</v>
      </c>
      <c r="O59" s="3" t="s">
        <v>37</v>
      </c>
      <c r="P59" s="3" t="s">
        <v>1096</v>
      </c>
      <c r="Q59" s="3" t="s">
        <v>1097</v>
      </c>
      <c r="R59" s="3"/>
      <c r="S59" s="3" t="s">
        <v>29</v>
      </c>
      <c r="T59" s="3" t="s">
        <v>30</v>
      </c>
      <c r="U59" s="3" t="s">
        <v>1052</v>
      </c>
      <c r="V59" s="3" t="s">
        <v>1033</v>
      </c>
    </row>
    <row r="60" spans="1:22" ht="69.599999999999994" customHeight="1" x14ac:dyDescent="0.15">
      <c r="A60" s="3" t="s">
        <v>19</v>
      </c>
      <c r="B60" s="3" t="s">
        <v>1094</v>
      </c>
      <c r="C60" s="3" t="s">
        <v>1048</v>
      </c>
      <c r="D60" s="3" t="s">
        <v>1031</v>
      </c>
      <c r="E60" s="3" t="s">
        <v>1031</v>
      </c>
      <c r="F60" s="3" t="s">
        <v>1035</v>
      </c>
      <c r="G60" s="3" t="s">
        <v>1095</v>
      </c>
      <c r="H60" s="3">
        <v>3</v>
      </c>
      <c r="I60" s="3">
        <f>VLOOKUP(B60,Sheet1!A:D,4,0)</f>
        <v>647</v>
      </c>
      <c r="J60" s="3">
        <f>VLOOKUP(报名人数!B302,Sheet1!A:D,4,0)</f>
        <v>221</v>
      </c>
      <c r="K60" s="3">
        <f>J60/H60</f>
        <v>73.666666666666671</v>
      </c>
      <c r="L60" s="3" t="s">
        <v>25</v>
      </c>
      <c r="M60" s="3">
        <v>35</v>
      </c>
      <c r="N60" s="3" t="s">
        <v>36</v>
      </c>
      <c r="O60" s="3" t="s">
        <v>37</v>
      </c>
      <c r="P60" s="3" t="s">
        <v>1096</v>
      </c>
      <c r="Q60" s="3" t="s">
        <v>1097</v>
      </c>
      <c r="R60" s="3"/>
      <c r="S60" s="3" t="s">
        <v>29</v>
      </c>
      <c r="T60" s="3" t="s">
        <v>30</v>
      </c>
      <c r="U60" s="3" t="s">
        <v>1052</v>
      </c>
      <c r="V60" s="3" t="s">
        <v>1033</v>
      </c>
    </row>
    <row r="61" spans="1:22" ht="69.599999999999994" customHeight="1" x14ac:dyDescent="0.15">
      <c r="A61" s="3" t="s">
        <v>19</v>
      </c>
      <c r="B61" s="3" t="s">
        <v>1093</v>
      </c>
      <c r="C61" s="3" t="s">
        <v>1048</v>
      </c>
      <c r="D61" s="3" t="s">
        <v>1031</v>
      </c>
      <c r="E61" s="3" t="s">
        <v>1031</v>
      </c>
      <c r="F61" s="3" t="s">
        <v>1035</v>
      </c>
      <c r="G61" s="3" t="s">
        <v>1088</v>
      </c>
      <c r="H61" s="3">
        <v>3</v>
      </c>
      <c r="I61" s="3">
        <f>VLOOKUP(B61,Sheet1!A:D,4,0)</f>
        <v>179</v>
      </c>
      <c r="J61" s="3">
        <f>VLOOKUP(报名人数!B301,Sheet1!A:D,4,0)</f>
        <v>178</v>
      </c>
      <c r="K61" s="3">
        <f>J61/H61</f>
        <v>59.333333333333336</v>
      </c>
      <c r="L61" s="3" t="s">
        <v>25</v>
      </c>
      <c r="M61" s="3">
        <v>35</v>
      </c>
      <c r="N61" s="3" t="s">
        <v>36</v>
      </c>
      <c r="O61" s="3" t="s">
        <v>37</v>
      </c>
      <c r="P61" s="3" t="s">
        <v>1092</v>
      </c>
      <c r="Q61" s="3" t="s">
        <v>950</v>
      </c>
      <c r="R61" s="3"/>
      <c r="S61" s="3" t="s">
        <v>29</v>
      </c>
      <c r="T61" s="3" t="s">
        <v>30</v>
      </c>
      <c r="U61" s="3" t="s">
        <v>1052</v>
      </c>
      <c r="V61" s="3" t="s">
        <v>1033</v>
      </c>
    </row>
    <row r="62" spans="1:22" ht="69.599999999999994" customHeight="1" x14ac:dyDescent="0.15">
      <c r="A62" s="3" t="s">
        <v>19</v>
      </c>
      <c r="B62" s="3" t="s">
        <v>1090</v>
      </c>
      <c r="C62" s="3" t="s">
        <v>1048</v>
      </c>
      <c r="D62" s="3" t="s">
        <v>1031</v>
      </c>
      <c r="E62" s="3" t="s">
        <v>1031</v>
      </c>
      <c r="F62" s="3" t="s">
        <v>1032</v>
      </c>
      <c r="G62" s="3" t="s">
        <v>1088</v>
      </c>
      <c r="H62" s="3">
        <v>1</v>
      </c>
      <c r="I62" s="3">
        <f>VLOOKUP(B62,Sheet1!A:D,4,0)</f>
        <v>56</v>
      </c>
      <c r="J62" s="3">
        <f>VLOOKUP(报名人数!B299,Sheet1!A:D,4,0)</f>
        <v>230</v>
      </c>
      <c r="K62" s="3">
        <f>J62/H62</f>
        <v>230</v>
      </c>
      <c r="L62" s="3" t="s">
        <v>25</v>
      </c>
      <c r="M62" s="3">
        <v>35</v>
      </c>
      <c r="N62" s="3" t="s">
        <v>26</v>
      </c>
      <c r="O62" s="3" t="s">
        <v>27</v>
      </c>
      <c r="P62" s="3" t="s">
        <v>1089</v>
      </c>
      <c r="Q62" s="3"/>
      <c r="R62" s="3"/>
      <c r="S62" s="3" t="s">
        <v>29</v>
      </c>
      <c r="T62" s="3" t="s">
        <v>30</v>
      </c>
      <c r="U62" s="3" t="s">
        <v>1052</v>
      </c>
      <c r="V62" s="3" t="s">
        <v>1033</v>
      </c>
    </row>
    <row r="63" spans="1:22" ht="69.599999999999994" customHeight="1" x14ac:dyDescent="0.15">
      <c r="A63" s="3" t="s">
        <v>19</v>
      </c>
      <c r="B63" s="3" t="s">
        <v>1091</v>
      </c>
      <c r="C63" s="3" t="s">
        <v>1048</v>
      </c>
      <c r="D63" s="3" t="s">
        <v>1031</v>
      </c>
      <c r="E63" s="3" t="s">
        <v>1031</v>
      </c>
      <c r="F63" s="3" t="s">
        <v>1035</v>
      </c>
      <c r="G63" s="3" t="s">
        <v>1088</v>
      </c>
      <c r="H63" s="3">
        <v>3</v>
      </c>
      <c r="I63" s="3">
        <f>VLOOKUP(B63,Sheet1!A:D,4,0)</f>
        <v>148</v>
      </c>
      <c r="J63" s="3">
        <f>VLOOKUP(报名人数!B300,Sheet1!A:D,4,0)</f>
        <v>252</v>
      </c>
      <c r="K63" s="3">
        <f>J63/H63</f>
        <v>84</v>
      </c>
      <c r="L63" s="3" t="s">
        <v>25</v>
      </c>
      <c r="M63" s="3">
        <v>35</v>
      </c>
      <c r="N63" s="3" t="s">
        <v>36</v>
      </c>
      <c r="O63" s="3" t="s">
        <v>37</v>
      </c>
      <c r="P63" s="3" t="s">
        <v>1092</v>
      </c>
      <c r="Q63" s="3" t="s">
        <v>950</v>
      </c>
      <c r="R63" s="3"/>
      <c r="S63" s="3" t="s">
        <v>29</v>
      </c>
      <c r="T63" s="3" t="s">
        <v>30</v>
      </c>
      <c r="U63" s="3" t="s">
        <v>1052</v>
      </c>
      <c r="V63" s="3" t="s">
        <v>1033</v>
      </c>
    </row>
    <row r="64" spans="1:22" ht="69.599999999999994" customHeight="1" x14ac:dyDescent="0.15">
      <c r="A64" s="3" t="s">
        <v>19</v>
      </c>
      <c r="B64" s="3" t="s">
        <v>1087</v>
      </c>
      <c r="C64" s="3" t="s">
        <v>1048</v>
      </c>
      <c r="D64" s="3" t="s">
        <v>1031</v>
      </c>
      <c r="E64" s="3" t="s">
        <v>1031</v>
      </c>
      <c r="F64" s="3" t="s">
        <v>1032</v>
      </c>
      <c r="G64" s="3" t="s">
        <v>1088</v>
      </c>
      <c r="H64" s="3">
        <v>1</v>
      </c>
      <c r="I64" s="3">
        <f>VLOOKUP(B64,Sheet1!A:D,4,0)</f>
        <v>30</v>
      </c>
      <c r="J64" s="3">
        <f>VLOOKUP(报名人数!B298,Sheet1!A:D,4,0)</f>
        <v>206</v>
      </c>
      <c r="K64" s="3">
        <f>J64/H64</f>
        <v>206</v>
      </c>
      <c r="L64" s="3" t="s">
        <v>25</v>
      </c>
      <c r="M64" s="3">
        <v>35</v>
      </c>
      <c r="N64" s="3" t="s">
        <v>26</v>
      </c>
      <c r="O64" s="3" t="s">
        <v>27</v>
      </c>
      <c r="P64" s="3" t="s">
        <v>1089</v>
      </c>
      <c r="Q64" s="3"/>
      <c r="R64" s="3"/>
      <c r="S64" s="3" t="s">
        <v>40</v>
      </c>
      <c r="T64" s="3" t="s">
        <v>30</v>
      </c>
      <c r="U64" s="3" t="s">
        <v>1052</v>
      </c>
      <c r="V64" s="3" t="s">
        <v>1033</v>
      </c>
    </row>
    <row r="65" spans="1:22" ht="69.599999999999994" customHeight="1" x14ac:dyDescent="0.15">
      <c r="A65" s="3" t="s">
        <v>19</v>
      </c>
      <c r="B65" s="3" t="s">
        <v>1086</v>
      </c>
      <c r="C65" s="3" t="s">
        <v>1048</v>
      </c>
      <c r="D65" s="3" t="s">
        <v>1031</v>
      </c>
      <c r="E65" s="3" t="s">
        <v>1031</v>
      </c>
      <c r="F65" s="3" t="s">
        <v>1035</v>
      </c>
      <c r="G65" s="3" t="s">
        <v>1081</v>
      </c>
      <c r="H65" s="3">
        <v>3</v>
      </c>
      <c r="I65" s="3">
        <f>VLOOKUP(B65,Sheet1!A:D,4,0)</f>
        <v>464</v>
      </c>
      <c r="J65" s="3">
        <f>VLOOKUP(报名人数!B297,Sheet1!A:D,4,0)</f>
        <v>163</v>
      </c>
      <c r="K65" s="3">
        <f>J65/H65</f>
        <v>54.333333333333336</v>
      </c>
      <c r="L65" s="3" t="s">
        <v>25</v>
      </c>
      <c r="M65" s="3">
        <v>35</v>
      </c>
      <c r="N65" s="3" t="s">
        <v>36</v>
      </c>
      <c r="O65" s="3" t="s">
        <v>37</v>
      </c>
      <c r="P65" s="3" t="s">
        <v>1082</v>
      </c>
      <c r="Q65" s="3" t="s">
        <v>1085</v>
      </c>
      <c r="R65" s="3"/>
      <c r="S65" s="3" t="s">
        <v>29</v>
      </c>
      <c r="T65" s="3" t="s">
        <v>30</v>
      </c>
      <c r="U65" s="3" t="s">
        <v>1052</v>
      </c>
      <c r="V65" s="3" t="s">
        <v>1033</v>
      </c>
    </row>
    <row r="66" spans="1:22" ht="69.599999999999994" customHeight="1" x14ac:dyDescent="0.15">
      <c r="A66" s="3" t="s">
        <v>19</v>
      </c>
      <c r="B66" s="3" t="s">
        <v>1084</v>
      </c>
      <c r="C66" s="3" t="s">
        <v>1048</v>
      </c>
      <c r="D66" s="3" t="s">
        <v>1031</v>
      </c>
      <c r="E66" s="3" t="s">
        <v>1031</v>
      </c>
      <c r="F66" s="3" t="s">
        <v>1035</v>
      </c>
      <c r="G66" s="3" t="s">
        <v>1081</v>
      </c>
      <c r="H66" s="3">
        <v>3</v>
      </c>
      <c r="I66" s="3">
        <f>VLOOKUP(B66,Sheet1!A:D,4,0)</f>
        <v>424</v>
      </c>
      <c r="J66" s="3">
        <f>VLOOKUP(报名人数!B296,Sheet1!A:D,4,0)</f>
        <v>120</v>
      </c>
      <c r="K66" s="3">
        <f>J66/H66</f>
        <v>40</v>
      </c>
      <c r="L66" s="3" t="s">
        <v>25</v>
      </c>
      <c r="M66" s="3">
        <v>35</v>
      </c>
      <c r="N66" s="3" t="s">
        <v>36</v>
      </c>
      <c r="O66" s="3" t="s">
        <v>37</v>
      </c>
      <c r="P66" s="3" t="s">
        <v>1082</v>
      </c>
      <c r="Q66" s="3" t="s">
        <v>1085</v>
      </c>
      <c r="R66" s="3"/>
      <c r="S66" s="3" t="s">
        <v>29</v>
      </c>
      <c r="T66" s="3" t="s">
        <v>30</v>
      </c>
      <c r="U66" s="3" t="s">
        <v>1052</v>
      </c>
      <c r="V66" s="3" t="s">
        <v>1033</v>
      </c>
    </row>
    <row r="67" spans="1:22" ht="69.599999999999994" customHeight="1" x14ac:dyDescent="0.15">
      <c r="A67" s="3" t="s">
        <v>19</v>
      </c>
      <c r="B67" s="3" t="s">
        <v>1083</v>
      </c>
      <c r="C67" s="3" t="s">
        <v>1048</v>
      </c>
      <c r="D67" s="3" t="s">
        <v>1031</v>
      </c>
      <c r="E67" s="3" t="s">
        <v>1031</v>
      </c>
      <c r="F67" s="3" t="s">
        <v>1032</v>
      </c>
      <c r="G67" s="3" t="s">
        <v>1081</v>
      </c>
      <c r="H67" s="3">
        <v>1</v>
      </c>
      <c r="I67" s="3">
        <f>VLOOKUP(B67,Sheet1!A:D,4,0)</f>
        <v>62</v>
      </c>
      <c r="J67" s="3">
        <f>VLOOKUP(报名人数!B295,Sheet1!A:D,4,0)</f>
        <v>108</v>
      </c>
      <c r="K67" s="3">
        <f>J67/H67</f>
        <v>108</v>
      </c>
      <c r="L67" s="3" t="s">
        <v>25</v>
      </c>
      <c r="M67" s="3">
        <v>35</v>
      </c>
      <c r="N67" s="3" t="s">
        <v>26</v>
      </c>
      <c r="O67" s="3" t="s">
        <v>27</v>
      </c>
      <c r="P67" s="3" t="s">
        <v>1082</v>
      </c>
      <c r="Q67" s="3"/>
      <c r="R67" s="3"/>
      <c r="S67" s="3" t="s">
        <v>29</v>
      </c>
      <c r="T67" s="3" t="s">
        <v>30</v>
      </c>
      <c r="U67" s="3" t="s">
        <v>1052</v>
      </c>
      <c r="V67" s="3" t="s">
        <v>1033</v>
      </c>
    </row>
    <row r="68" spans="1:22" ht="69.599999999999994" customHeight="1" x14ac:dyDescent="0.15">
      <c r="A68" s="3" t="s">
        <v>19</v>
      </c>
      <c r="B68" s="3" t="s">
        <v>1080</v>
      </c>
      <c r="C68" s="3" t="s">
        <v>1048</v>
      </c>
      <c r="D68" s="3" t="s">
        <v>1031</v>
      </c>
      <c r="E68" s="3" t="s">
        <v>1031</v>
      </c>
      <c r="F68" s="3" t="s">
        <v>1032</v>
      </c>
      <c r="G68" s="3" t="s">
        <v>1081</v>
      </c>
      <c r="H68" s="3">
        <v>2</v>
      </c>
      <c r="I68" s="3">
        <f>VLOOKUP(B68,Sheet1!A:D,4,0)</f>
        <v>114</v>
      </c>
      <c r="J68" s="3">
        <f>VLOOKUP(报名人数!B294,Sheet1!A:D,4,0)</f>
        <v>170</v>
      </c>
      <c r="K68" s="3">
        <f>J68/H68</f>
        <v>85</v>
      </c>
      <c r="L68" s="3" t="s">
        <v>25</v>
      </c>
      <c r="M68" s="3">
        <v>35</v>
      </c>
      <c r="N68" s="3" t="s">
        <v>26</v>
      </c>
      <c r="O68" s="3" t="s">
        <v>27</v>
      </c>
      <c r="P68" s="3" t="s">
        <v>1082</v>
      </c>
      <c r="Q68" s="3"/>
      <c r="R68" s="3"/>
      <c r="S68" s="3" t="s">
        <v>40</v>
      </c>
      <c r="T68" s="3" t="s">
        <v>30</v>
      </c>
      <c r="U68" s="3" t="s">
        <v>1052</v>
      </c>
      <c r="V68" s="3" t="s">
        <v>1033</v>
      </c>
    </row>
    <row r="69" spans="1:22" ht="69.599999999999994" customHeight="1" x14ac:dyDescent="0.15">
      <c r="A69" s="3" t="s">
        <v>19</v>
      </c>
      <c r="B69" s="3" t="s">
        <v>1077</v>
      </c>
      <c r="C69" s="3" t="s">
        <v>1048</v>
      </c>
      <c r="D69" s="3" t="s">
        <v>362</v>
      </c>
      <c r="E69" s="3" t="s">
        <v>1078</v>
      </c>
      <c r="F69" s="3" t="s">
        <v>1035</v>
      </c>
      <c r="G69" s="3" t="s">
        <v>1079</v>
      </c>
      <c r="H69" s="3">
        <v>4</v>
      </c>
      <c r="I69" s="3">
        <f>VLOOKUP(B69,Sheet1!A:D,4,0)</f>
        <v>215</v>
      </c>
      <c r="J69" s="3">
        <f>VLOOKUP(报名人数!B293,Sheet1!A:D,4,0)</f>
        <v>54</v>
      </c>
      <c r="K69" s="3">
        <f>J69/H69</f>
        <v>13.5</v>
      </c>
      <c r="L69" s="3" t="s">
        <v>25</v>
      </c>
      <c r="M69" s="3">
        <v>35</v>
      </c>
      <c r="N69" s="3" t="s">
        <v>36</v>
      </c>
      <c r="O69" s="3" t="s">
        <v>37</v>
      </c>
      <c r="P69" s="3" t="s">
        <v>901</v>
      </c>
      <c r="Q69" s="3" t="s">
        <v>902</v>
      </c>
      <c r="R69" s="3"/>
      <c r="S69" s="3" t="s">
        <v>29</v>
      </c>
      <c r="T69" s="3" t="s">
        <v>30</v>
      </c>
      <c r="U69" s="3" t="s">
        <v>1052</v>
      </c>
      <c r="V69" s="3"/>
    </row>
    <row r="70" spans="1:22" ht="69.599999999999994" customHeight="1" x14ac:dyDescent="0.15">
      <c r="A70" s="3" t="s">
        <v>19</v>
      </c>
      <c r="B70" s="3" t="s">
        <v>1074</v>
      </c>
      <c r="C70" s="3" t="s">
        <v>1048</v>
      </c>
      <c r="D70" s="3" t="s">
        <v>42</v>
      </c>
      <c r="E70" s="3" t="s">
        <v>1064</v>
      </c>
      <c r="F70" s="3" t="s">
        <v>1035</v>
      </c>
      <c r="G70" s="3" t="s">
        <v>1065</v>
      </c>
      <c r="H70" s="3">
        <v>2</v>
      </c>
      <c r="I70" s="3">
        <f>VLOOKUP(B70,Sheet1!A:D,4,0)</f>
        <v>74</v>
      </c>
      <c r="J70" s="3">
        <f>VLOOKUP(报名人数!B292,Sheet1!A:D,4,0)</f>
        <v>146</v>
      </c>
      <c r="K70" s="3">
        <f>J70/H70</f>
        <v>73</v>
      </c>
      <c r="L70" s="3" t="s">
        <v>25</v>
      </c>
      <c r="M70" s="3">
        <v>35</v>
      </c>
      <c r="N70" s="3" t="s">
        <v>36</v>
      </c>
      <c r="O70" s="3" t="s">
        <v>37</v>
      </c>
      <c r="P70" s="3" t="s">
        <v>1075</v>
      </c>
      <c r="Q70" s="3" t="s">
        <v>1076</v>
      </c>
      <c r="R70" s="3"/>
      <c r="S70" s="3" t="s">
        <v>29</v>
      </c>
      <c r="T70" s="3" t="s">
        <v>51</v>
      </c>
      <c r="U70" s="3" t="s">
        <v>1052</v>
      </c>
      <c r="V70" s="3"/>
    </row>
    <row r="71" spans="1:22" ht="69.599999999999994" customHeight="1" x14ac:dyDescent="0.15">
      <c r="A71" s="3" t="s">
        <v>19</v>
      </c>
      <c r="B71" s="3" t="s">
        <v>1072</v>
      </c>
      <c r="C71" s="3" t="s">
        <v>1048</v>
      </c>
      <c r="D71" s="3" t="s">
        <v>42</v>
      </c>
      <c r="E71" s="3" t="s">
        <v>1064</v>
      </c>
      <c r="F71" s="3" t="s">
        <v>1035</v>
      </c>
      <c r="G71" s="3" t="s">
        <v>1073</v>
      </c>
      <c r="H71" s="3">
        <v>2</v>
      </c>
      <c r="I71" s="3">
        <f>VLOOKUP(B71,Sheet1!A:D,4,0)</f>
        <v>164</v>
      </c>
      <c r="J71" s="3">
        <f>VLOOKUP(报名人数!B291,Sheet1!A:D,4,0)</f>
        <v>306</v>
      </c>
      <c r="K71" s="3">
        <f>J71/H71</f>
        <v>153</v>
      </c>
      <c r="L71" s="3" t="s">
        <v>25</v>
      </c>
      <c r="M71" s="3">
        <v>35</v>
      </c>
      <c r="N71" s="3" t="s">
        <v>36</v>
      </c>
      <c r="O71" s="3" t="s">
        <v>37</v>
      </c>
      <c r="P71" s="3" t="s">
        <v>110</v>
      </c>
      <c r="Q71" s="3" t="s">
        <v>119</v>
      </c>
      <c r="R71" s="3"/>
      <c r="S71" s="3" t="s">
        <v>29</v>
      </c>
      <c r="T71" s="3" t="s">
        <v>51</v>
      </c>
      <c r="U71" s="3" t="s">
        <v>1052</v>
      </c>
      <c r="V71" s="3"/>
    </row>
    <row r="72" spans="1:22" ht="69.599999999999994" customHeight="1" x14ac:dyDescent="0.15">
      <c r="A72" s="3" t="s">
        <v>19</v>
      </c>
      <c r="B72" s="3" t="s">
        <v>1068</v>
      </c>
      <c r="C72" s="3" t="s">
        <v>1048</v>
      </c>
      <c r="D72" s="3" t="s">
        <v>42</v>
      </c>
      <c r="E72" s="3" t="s">
        <v>1064</v>
      </c>
      <c r="F72" s="3" t="s">
        <v>1035</v>
      </c>
      <c r="G72" s="3" t="s">
        <v>1069</v>
      </c>
      <c r="H72" s="3">
        <v>1</v>
      </c>
      <c r="I72" s="3">
        <f>VLOOKUP(B72,Sheet1!A:D,4,0)</f>
        <v>10</v>
      </c>
      <c r="J72" s="3">
        <f>VLOOKUP(报名人数!B289,Sheet1!A:D,4,0)</f>
        <v>104</v>
      </c>
      <c r="K72" s="3">
        <f>J72/H72</f>
        <v>104</v>
      </c>
      <c r="L72" s="3" t="s">
        <v>25</v>
      </c>
      <c r="M72" s="3">
        <v>35</v>
      </c>
      <c r="N72" s="3" t="s">
        <v>36</v>
      </c>
      <c r="O72" s="3" t="s">
        <v>37</v>
      </c>
      <c r="P72" s="3" t="s">
        <v>350</v>
      </c>
      <c r="Q72" s="3" t="s">
        <v>351</v>
      </c>
      <c r="R72" s="3"/>
      <c r="S72" s="3" t="s">
        <v>29</v>
      </c>
      <c r="T72" s="3" t="s">
        <v>51</v>
      </c>
      <c r="U72" s="3" t="s">
        <v>1052</v>
      </c>
      <c r="V72" s="3"/>
    </row>
    <row r="73" spans="1:22" ht="69.599999999999994" customHeight="1" x14ac:dyDescent="0.15">
      <c r="A73" s="3" t="s">
        <v>19</v>
      </c>
      <c r="B73" s="3" t="s">
        <v>1070</v>
      </c>
      <c r="C73" s="3" t="s">
        <v>1048</v>
      </c>
      <c r="D73" s="3" t="s">
        <v>42</v>
      </c>
      <c r="E73" s="3" t="s">
        <v>1064</v>
      </c>
      <c r="F73" s="3" t="s">
        <v>1035</v>
      </c>
      <c r="G73" s="3" t="s">
        <v>1071</v>
      </c>
      <c r="H73" s="3">
        <v>1</v>
      </c>
      <c r="I73" s="3">
        <f>VLOOKUP(B73,Sheet1!A:D,4,0)</f>
        <v>25</v>
      </c>
      <c r="J73" s="3">
        <f>VLOOKUP(报名人数!B290,Sheet1!A:D,4,0)</f>
        <v>221</v>
      </c>
      <c r="K73" s="3">
        <f>J73/H73</f>
        <v>221</v>
      </c>
      <c r="L73" s="3" t="s">
        <v>25</v>
      </c>
      <c r="M73" s="3">
        <v>35</v>
      </c>
      <c r="N73" s="3" t="s">
        <v>36</v>
      </c>
      <c r="O73" s="3" t="s">
        <v>37</v>
      </c>
      <c r="P73" s="3" t="s">
        <v>278</v>
      </c>
      <c r="Q73" s="3" t="s">
        <v>266</v>
      </c>
      <c r="R73" s="3"/>
      <c r="S73" s="3" t="s">
        <v>29</v>
      </c>
      <c r="T73" s="3" t="s">
        <v>51</v>
      </c>
      <c r="U73" s="3" t="s">
        <v>1052</v>
      </c>
      <c r="V73" s="3"/>
    </row>
    <row r="74" spans="1:22" ht="69.599999999999994" customHeight="1" x14ac:dyDescent="0.15">
      <c r="A74" s="3" t="s">
        <v>19</v>
      </c>
      <c r="B74" s="3" t="s">
        <v>1063</v>
      </c>
      <c r="C74" s="3" t="s">
        <v>1048</v>
      </c>
      <c r="D74" s="3" t="s">
        <v>42</v>
      </c>
      <c r="E74" s="3" t="s">
        <v>1064</v>
      </c>
      <c r="F74" s="3" t="s">
        <v>1035</v>
      </c>
      <c r="G74" s="3" t="s">
        <v>1065</v>
      </c>
      <c r="H74" s="3">
        <v>2</v>
      </c>
      <c r="I74" s="3">
        <f>VLOOKUP(B74,Sheet1!A:D,4,0)</f>
        <v>84</v>
      </c>
      <c r="J74" s="3">
        <f>VLOOKUP(报名人数!B288,Sheet1!A:D,4,0)</f>
        <v>23</v>
      </c>
      <c r="K74" s="3">
        <f>J74/H74</f>
        <v>11.5</v>
      </c>
      <c r="L74" s="3" t="s">
        <v>25</v>
      </c>
      <c r="M74" s="3">
        <v>35</v>
      </c>
      <c r="N74" s="3" t="s">
        <v>36</v>
      </c>
      <c r="O74" s="3" t="s">
        <v>37</v>
      </c>
      <c r="P74" s="3" t="s">
        <v>1066</v>
      </c>
      <c r="Q74" s="3" t="s">
        <v>1067</v>
      </c>
      <c r="R74" s="3"/>
      <c r="S74" s="3" t="s">
        <v>29</v>
      </c>
      <c r="T74" s="3" t="s">
        <v>30</v>
      </c>
      <c r="U74" s="3" t="s">
        <v>1052</v>
      </c>
      <c r="V74" s="3"/>
    </row>
    <row r="75" spans="1:22" ht="69.599999999999994" customHeight="1" x14ac:dyDescent="0.15">
      <c r="A75" s="3" t="s">
        <v>19</v>
      </c>
      <c r="B75" s="3" t="s">
        <v>1053</v>
      </c>
      <c r="C75" s="3" t="s">
        <v>1048</v>
      </c>
      <c r="D75" s="3" t="s">
        <v>272</v>
      </c>
      <c r="E75" s="3" t="s">
        <v>1054</v>
      </c>
      <c r="F75" s="3" t="s">
        <v>1035</v>
      </c>
      <c r="G75" s="3" t="s">
        <v>1055</v>
      </c>
      <c r="H75" s="3">
        <v>1</v>
      </c>
      <c r="I75" s="3">
        <f>VLOOKUP(B75,Sheet1!A:D,4,0)</f>
        <v>11</v>
      </c>
      <c r="J75" s="3">
        <f>VLOOKUP(报名人数!B286,Sheet1!A:D,4,0)</f>
        <v>402</v>
      </c>
      <c r="K75" s="3">
        <f>J75/H75</f>
        <v>402</v>
      </c>
      <c r="L75" s="3" t="s">
        <v>25</v>
      </c>
      <c r="M75" s="3">
        <v>35</v>
      </c>
      <c r="N75" s="3" t="s">
        <v>36</v>
      </c>
      <c r="O75" s="3" t="s">
        <v>37</v>
      </c>
      <c r="P75" s="3" t="s">
        <v>1056</v>
      </c>
      <c r="Q75" s="3" t="s">
        <v>1057</v>
      </c>
      <c r="R75" s="3"/>
      <c r="S75" s="3" t="s">
        <v>40</v>
      </c>
      <c r="T75" s="3" t="s">
        <v>1058</v>
      </c>
      <c r="U75" s="3" t="s">
        <v>1052</v>
      </c>
      <c r="V75" s="3"/>
    </row>
    <row r="76" spans="1:22" ht="69.599999999999994" customHeight="1" x14ac:dyDescent="0.15">
      <c r="A76" s="3" t="s">
        <v>19</v>
      </c>
      <c r="B76" s="3" t="s">
        <v>1059</v>
      </c>
      <c r="C76" s="3" t="s">
        <v>1048</v>
      </c>
      <c r="D76" s="3" t="s">
        <v>298</v>
      </c>
      <c r="E76" s="3" t="s">
        <v>1060</v>
      </c>
      <c r="F76" s="3" t="s">
        <v>1032</v>
      </c>
      <c r="G76" s="3" t="s">
        <v>1061</v>
      </c>
      <c r="H76" s="3">
        <v>1</v>
      </c>
      <c r="I76" s="3">
        <f>VLOOKUP(B76,Sheet1!A:D,4,0)</f>
        <v>62</v>
      </c>
      <c r="J76" s="3">
        <f>VLOOKUP(报名人数!B287,Sheet1!A:D,4,0)</f>
        <v>106</v>
      </c>
      <c r="K76" s="3">
        <f>J76/H76</f>
        <v>106</v>
      </c>
      <c r="L76" s="3" t="s">
        <v>25</v>
      </c>
      <c r="M76" s="3">
        <v>35</v>
      </c>
      <c r="N76" s="3" t="s">
        <v>26</v>
      </c>
      <c r="O76" s="3" t="s">
        <v>27</v>
      </c>
      <c r="P76" s="3" t="s">
        <v>1062</v>
      </c>
      <c r="Q76" s="3"/>
      <c r="R76" s="3"/>
      <c r="S76" s="3" t="s">
        <v>29</v>
      </c>
      <c r="T76" s="3" t="s">
        <v>30</v>
      </c>
      <c r="U76" s="3" t="s">
        <v>1052</v>
      </c>
      <c r="V76" s="3"/>
    </row>
    <row r="77" spans="1:22" ht="69.599999999999994" customHeight="1" x14ac:dyDescent="0.15">
      <c r="A77" s="3" t="s">
        <v>19</v>
      </c>
      <c r="B77" s="3" t="s">
        <v>1047</v>
      </c>
      <c r="C77" s="3" t="s">
        <v>1048</v>
      </c>
      <c r="D77" s="3" t="s">
        <v>1041</v>
      </c>
      <c r="E77" s="3" t="s">
        <v>1042</v>
      </c>
      <c r="F77" s="3" t="s">
        <v>1035</v>
      </c>
      <c r="G77" s="3" t="s">
        <v>1049</v>
      </c>
      <c r="H77" s="3">
        <v>3</v>
      </c>
      <c r="I77" s="3">
        <f>VLOOKUP(B77,Sheet1!A:D,4,0)</f>
        <v>237</v>
      </c>
      <c r="J77" s="3">
        <f>VLOOKUP(报名人数!B285,Sheet1!A:D,4,0)</f>
        <v>309</v>
      </c>
      <c r="K77" s="3">
        <f>J77/H77</f>
        <v>103</v>
      </c>
      <c r="L77" s="3" t="s">
        <v>25</v>
      </c>
      <c r="M77" s="3">
        <v>35</v>
      </c>
      <c r="N77" s="3" t="s">
        <v>36</v>
      </c>
      <c r="O77" s="3" t="s">
        <v>37</v>
      </c>
      <c r="P77" s="3" t="s">
        <v>1050</v>
      </c>
      <c r="Q77" s="3" t="s">
        <v>1051</v>
      </c>
      <c r="R77" s="3"/>
      <c r="S77" s="3" t="s">
        <v>29</v>
      </c>
      <c r="T77" s="3" t="s">
        <v>30</v>
      </c>
      <c r="U77" s="3" t="s">
        <v>1052</v>
      </c>
      <c r="V77" s="3" t="s">
        <v>1044</v>
      </c>
    </row>
    <row r="78" spans="1:22" ht="69.599999999999994" customHeight="1" x14ac:dyDescent="0.15">
      <c r="A78" s="3" t="s">
        <v>19</v>
      </c>
      <c r="B78" s="3" t="s">
        <v>1046</v>
      </c>
      <c r="C78" s="3" t="s">
        <v>1040</v>
      </c>
      <c r="D78" s="3" t="s">
        <v>1031</v>
      </c>
      <c r="E78" s="3" t="s">
        <v>1031</v>
      </c>
      <c r="F78" s="3" t="s">
        <v>1035</v>
      </c>
      <c r="G78" s="3" t="s">
        <v>104</v>
      </c>
      <c r="H78" s="3">
        <v>3</v>
      </c>
      <c r="I78" s="3">
        <f>VLOOKUP(B78,Sheet1!A:D,4,0)</f>
        <v>402</v>
      </c>
      <c r="J78" s="3">
        <f>VLOOKUP(报名人数!B284,Sheet1!A:D,4,0)</f>
        <v>158</v>
      </c>
      <c r="K78" s="3">
        <f>J78/H78</f>
        <v>52.666666666666664</v>
      </c>
      <c r="L78" s="3" t="s">
        <v>25</v>
      </c>
      <c r="M78" s="3">
        <v>35</v>
      </c>
      <c r="N78" s="3" t="s">
        <v>36</v>
      </c>
      <c r="O78" s="3" t="s">
        <v>37</v>
      </c>
      <c r="P78" s="3" t="s">
        <v>105</v>
      </c>
      <c r="Q78" s="3" t="s">
        <v>106</v>
      </c>
      <c r="R78" s="3"/>
      <c r="S78" s="3" t="s">
        <v>29</v>
      </c>
      <c r="T78" s="3" t="s">
        <v>30</v>
      </c>
      <c r="U78" s="3" t="s">
        <v>107</v>
      </c>
      <c r="V78" s="3" t="s">
        <v>1033</v>
      </c>
    </row>
    <row r="79" spans="1:22" ht="69.599999999999994" customHeight="1" x14ac:dyDescent="0.15">
      <c r="A79" s="3" t="s">
        <v>19</v>
      </c>
      <c r="B79" s="3" t="s">
        <v>1045</v>
      </c>
      <c r="C79" s="3" t="s">
        <v>1040</v>
      </c>
      <c r="D79" s="3" t="s">
        <v>1031</v>
      </c>
      <c r="E79" s="3" t="s">
        <v>1031</v>
      </c>
      <c r="F79" s="3" t="s">
        <v>1032</v>
      </c>
      <c r="G79" s="3" t="s">
        <v>104</v>
      </c>
      <c r="H79" s="3">
        <v>1</v>
      </c>
      <c r="I79" s="3">
        <f>VLOOKUP(B79,Sheet1!A:D,4,0)</f>
        <v>80</v>
      </c>
      <c r="J79" s="3">
        <f>VLOOKUP(报名人数!B283,Sheet1!A:D,4,0)</f>
        <v>121</v>
      </c>
      <c r="K79" s="3">
        <f>J79/H79</f>
        <v>121</v>
      </c>
      <c r="L79" s="3" t="s">
        <v>25</v>
      </c>
      <c r="M79" s="3">
        <v>35</v>
      </c>
      <c r="N79" s="3" t="s">
        <v>26</v>
      </c>
      <c r="O79" s="3" t="s">
        <v>27</v>
      </c>
      <c r="P79" s="3" t="s">
        <v>105</v>
      </c>
      <c r="Q79" s="3"/>
      <c r="R79" s="3"/>
      <c r="S79" s="3" t="s">
        <v>29</v>
      </c>
      <c r="T79" s="3" t="s">
        <v>30</v>
      </c>
      <c r="U79" s="3" t="s">
        <v>107</v>
      </c>
      <c r="V79" s="3" t="s">
        <v>1033</v>
      </c>
    </row>
    <row r="80" spans="1:22" ht="69.599999999999994" customHeight="1" x14ac:dyDescent="0.15">
      <c r="A80" s="3" t="s">
        <v>19</v>
      </c>
      <c r="B80" s="3" t="s">
        <v>1039</v>
      </c>
      <c r="C80" s="3" t="s">
        <v>1040</v>
      </c>
      <c r="D80" s="3" t="s">
        <v>1041</v>
      </c>
      <c r="E80" s="3" t="s">
        <v>1042</v>
      </c>
      <c r="F80" s="3" t="s">
        <v>1035</v>
      </c>
      <c r="G80" s="3" t="s">
        <v>104</v>
      </c>
      <c r="H80" s="3">
        <v>2</v>
      </c>
      <c r="I80" s="3">
        <f>VLOOKUP(B80,Sheet1!A:D,4,0)</f>
        <v>203</v>
      </c>
      <c r="J80" s="3">
        <f>VLOOKUP(报名人数!B282,Sheet1!A:D,4,0)</f>
        <v>192</v>
      </c>
      <c r="K80" s="3">
        <f>J80/H80</f>
        <v>96</v>
      </c>
      <c r="L80" s="3" t="s">
        <v>25</v>
      </c>
      <c r="M80" s="3">
        <v>35</v>
      </c>
      <c r="N80" s="3" t="s">
        <v>36</v>
      </c>
      <c r="O80" s="3" t="s">
        <v>37</v>
      </c>
      <c r="P80" s="3" t="s">
        <v>110</v>
      </c>
      <c r="Q80" s="3" t="s">
        <v>1043</v>
      </c>
      <c r="R80" s="3"/>
      <c r="S80" s="3" t="s">
        <v>29</v>
      </c>
      <c r="T80" s="3" t="s">
        <v>30</v>
      </c>
      <c r="U80" s="3" t="s">
        <v>107</v>
      </c>
      <c r="V80" s="3" t="s">
        <v>1044</v>
      </c>
    </row>
    <row r="81" spans="1:22" ht="69.599999999999994" customHeight="1" x14ac:dyDescent="0.15">
      <c r="A81" s="3" t="s">
        <v>77</v>
      </c>
      <c r="B81" s="3" t="s">
        <v>1036</v>
      </c>
      <c r="C81" s="3" t="s">
        <v>1030</v>
      </c>
      <c r="D81" s="3" t="s">
        <v>1037</v>
      </c>
      <c r="E81" s="3" t="s">
        <v>1037</v>
      </c>
      <c r="F81" s="3" t="s">
        <v>1035</v>
      </c>
      <c r="G81" s="3" t="s">
        <v>43</v>
      </c>
      <c r="H81" s="3">
        <v>1</v>
      </c>
      <c r="I81" s="3">
        <f>VLOOKUP(B81,Sheet1!A:D,4,0)</f>
        <v>196</v>
      </c>
      <c r="J81" s="3">
        <f>VLOOKUP(报名人数!B281,Sheet1!A:D,4,0)</f>
        <v>129</v>
      </c>
      <c r="K81" s="3">
        <f>J81/H81</f>
        <v>129</v>
      </c>
      <c r="L81" s="3" t="s">
        <v>25</v>
      </c>
      <c r="M81" s="3">
        <v>35</v>
      </c>
      <c r="N81" s="3" t="s">
        <v>36</v>
      </c>
      <c r="O81" s="3" t="s">
        <v>37</v>
      </c>
      <c r="P81" s="3" t="s">
        <v>67</v>
      </c>
      <c r="Q81" s="3" t="s">
        <v>68</v>
      </c>
      <c r="R81" s="3"/>
      <c r="S81" s="3" t="s">
        <v>29</v>
      </c>
      <c r="T81" s="3" t="s">
        <v>1038</v>
      </c>
      <c r="U81" s="3" t="s">
        <v>31</v>
      </c>
      <c r="V81" s="3"/>
    </row>
    <row r="82" spans="1:22" ht="69.599999999999994" customHeight="1" x14ac:dyDescent="0.15">
      <c r="A82" s="3" t="s">
        <v>19</v>
      </c>
      <c r="B82" s="3" t="s">
        <v>1034</v>
      </c>
      <c r="C82" s="3" t="s">
        <v>1030</v>
      </c>
      <c r="D82" s="3" t="s">
        <v>1031</v>
      </c>
      <c r="E82" s="3" t="s">
        <v>1031</v>
      </c>
      <c r="F82" s="3" t="s">
        <v>1035</v>
      </c>
      <c r="G82" s="3" t="s">
        <v>43</v>
      </c>
      <c r="H82" s="3">
        <v>3</v>
      </c>
      <c r="I82" s="3">
        <f>VLOOKUP(B82,Sheet1!A:D,4,0)</f>
        <v>417</v>
      </c>
      <c r="J82" s="3">
        <f>VLOOKUP(报名人数!B280,Sheet1!A:D,4,0)</f>
        <v>783</v>
      </c>
      <c r="K82" s="3">
        <f>J82/H82</f>
        <v>261</v>
      </c>
      <c r="L82" s="3" t="s">
        <v>25</v>
      </c>
      <c r="M82" s="3">
        <v>35</v>
      </c>
      <c r="N82" s="3" t="s">
        <v>36</v>
      </c>
      <c r="O82" s="3" t="s">
        <v>37</v>
      </c>
      <c r="P82" s="3" t="s">
        <v>182</v>
      </c>
      <c r="Q82" s="3" t="s">
        <v>183</v>
      </c>
      <c r="R82" s="3"/>
      <c r="S82" s="3" t="s">
        <v>29</v>
      </c>
      <c r="T82" s="3" t="s">
        <v>30</v>
      </c>
      <c r="U82" s="3" t="s">
        <v>31</v>
      </c>
      <c r="V82" s="3" t="s">
        <v>1033</v>
      </c>
    </row>
    <row r="83" spans="1:22" ht="69.599999999999994" customHeight="1" x14ac:dyDescent="0.15">
      <c r="A83" s="3" t="s">
        <v>19</v>
      </c>
      <c r="B83" s="3" t="s">
        <v>1029</v>
      </c>
      <c r="C83" s="3" t="s">
        <v>1030</v>
      </c>
      <c r="D83" s="3" t="s">
        <v>1031</v>
      </c>
      <c r="E83" s="3" t="s">
        <v>1031</v>
      </c>
      <c r="F83" s="3" t="s">
        <v>1032</v>
      </c>
      <c r="G83" s="3" t="s">
        <v>43</v>
      </c>
      <c r="H83" s="3">
        <v>2</v>
      </c>
      <c r="I83" s="3">
        <f>VLOOKUP(B83,Sheet1!A:D,4,0)</f>
        <v>220</v>
      </c>
      <c r="J83" s="3">
        <f>VLOOKUP(报名人数!B279,Sheet1!A:D,4,0)</f>
        <v>165</v>
      </c>
      <c r="K83" s="3">
        <f>J83/H83</f>
        <v>82.5</v>
      </c>
      <c r="L83" s="3" t="s">
        <v>25</v>
      </c>
      <c r="M83" s="3">
        <v>35</v>
      </c>
      <c r="N83" s="3" t="s">
        <v>26</v>
      </c>
      <c r="O83" s="3" t="s">
        <v>27</v>
      </c>
      <c r="P83" s="3" t="s">
        <v>182</v>
      </c>
      <c r="Q83" s="3"/>
      <c r="R83" s="3"/>
      <c r="S83" s="3" t="s">
        <v>29</v>
      </c>
      <c r="T83" s="3" t="s">
        <v>30</v>
      </c>
      <c r="U83" s="3" t="s">
        <v>31</v>
      </c>
      <c r="V83" s="3" t="s">
        <v>1033</v>
      </c>
    </row>
    <row r="84" spans="1:22" ht="69.599999999999994" customHeight="1" x14ac:dyDescent="0.15">
      <c r="A84" s="3" t="s">
        <v>92</v>
      </c>
      <c r="B84" s="3" t="s">
        <v>1025</v>
      </c>
      <c r="C84" s="3" t="s">
        <v>224</v>
      </c>
      <c r="D84" s="3" t="s">
        <v>98</v>
      </c>
      <c r="E84" s="3" t="s">
        <v>98</v>
      </c>
      <c r="F84" s="3" t="s">
        <v>34</v>
      </c>
      <c r="G84" s="3" t="s">
        <v>1026</v>
      </c>
      <c r="H84" s="3">
        <v>2</v>
      </c>
      <c r="I84" s="3">
        <f>VLOOKUP(B84,Sheet1!A:D,4,0)</f>
        <v>449</v>
      </c>
      <c r="J84" s="3">
        <f>VLOOKUP(报名人数!B278,Sheet1!A:D,4,0)</f>
        <v>16</v>
      </c>
      <c r="K84" s="3">
        <f>J84/H84</f>
        <v>8</v>
      </c>
      <c r="L84" s="3" t="s">
        <v>25</v>
      </c>
      <c r="M84" s="3">
        <v>35</v>
      </c>
      <c r="N84" s="3" t="s">
        <v>36</v>
      </c>
      <c r="O84" s="3" t="s">
        <v>37</v>
      </c>
      <c r="P84" s="3" t="s">
        <v>1027</v>
      </c>
      <c r="Q84" s="3" t="s">
        <v>1028</v>
      </c>
      <c r="R84" s="3"/>
      <c r="S84" s="3" t="s">
        <v>29</v>
      </c>
      <c r="T84" s="3" t="s">
        <v>30</v>
      </c>
      <c r="U84" s="3" t="s">
        <v>29</v>
      </c>
      <c r="V84" s="3"/>
    </row>
    <row r="85" spans="1:22" ht="69.599999999999994" customHeight="1" x14ac:dyDescent="0.15">
      <c r="A85" s="3" t="s">
        <v>92</v>
      </c>
      <c r="B85" s="3" t="s">
        <v>1023</v>
      </c>
      <c r="C85" s="3" t="s">
        <v>224</v>
      </c>
      <c r="D85" s="3" t="s">
        <v>1020</v>
      </c>
      <c r="E85" s="3" t="s">
        <v>1020</v>
      </c>
      <c r="F85" s="3" t="s">
        <v>34</v>
      </c>
      <c r="G85" s="3" t="s">
        <v>1024</v>
      </c>
      <c r="H85" s="3">
        <v>1</v>
      </c>
      <c r="I85" s="3">
        <f>VLOOKUP(B85,Sheet1!A:D,4,0)</f>
        <v>161</v>
      </c>
      <c r="J85" s="3">
        <f>VLOOKUP(报名人数!B277,Sheet1!A:D,4,0)</f>
        <v>175</v>
      </c>
      <c r="K85" s="3">
        <f>J85/H85</f>
        <v>175</v>
      </c>
      <c r="L85" s="3" t="s">
        <v>25</v>
      </c>
      <c r="M85" s="3">
        <v>35</v>
      </c>
      <c r="N85" s="3" t="s">
        <v>36</v>
      </c>
      <c r="O85" s="3" t="s">
        <v>37</v>
      </c>
      <c r="P85" s="3" t="s">
        <v>780</v>
      </c>
      <c r="Q85" s="3" t="s">
        <v>781</v>
      </c>
      <c r="R85" s="3"/>
      <c r="S85" s="3" t="s">
        <v>29</v>
      </c>
      <c r="T85" s="3" t="s">
        <v>30</v>
      </c>
      <c r="U85" s="3" t="s">
        <v>29</v>
      </c>
      <c r="V85" s="3"/>
    </row>
    <row r="86" spans="1:22" ht="69.599999999999994" customHeight="1" x14ac:dyDescent="0.15">
      <c r="A86" s="3" t="s">
        <v>92</v>
      </c>
      <c r="B86" s="3" t="s">
        <v>1019</v>
      </c>
      <c r="C86" s="3" t="s">
        <v>224</v>
      </c>
      <c r="D86" s="3" t="s">
        <v>1020</v>
      </c>
      <c r="E86" s="3" t="s">
        <v>1020</v>
      </c>
      <c r="F86" s="3" t="s">
        <v>23</v>
      </c>
      <c r="G86" s="3" t="s">
        <v>1021</v>
      </c>
      <c r="H86" s="3">
        <v>1</v>
      </c>
      <c r="I86" s="3">
        <f>VLOOKUP(B86,Sheet1!A:D,4,0)</f>
        <v>84</v>
      </c>
      <c r="J86" s="3">
        <f>VLOOKUP(报名人数!B276,Sheet1!A:D,4,0)</f>
        <v>79</v>
      </c>
      <c r="K86" s="3">
        <f>J86/H86</f>
        <v>79</v>
      </c>
      <c r="L86" s="3" t="s">
        <v>25</v>
      </c>
      <c r="M86" s="3">
        <v>35</v>
      </c>
      <c r="N86" s="3" t="s">
        <v>26</v>
      </c>
      <c r="O86" s="3" t="s">
        <v>27</v>
      </c>
      <c r="P86" s="3" t="s">
        <v>1022</v>
      </c>
      <c r="Q86" s="3"/>
      <c r="R86" s="3"/>
      <c r="S86" s="3" t="s">
        <v>29</v>
      </c>
      <c r="T86" s="3" t="s">
        <v>30</v>
      </c>
      <c r="U86" s="3" t="s">
        <v>29</v>
      </c>
      <c r="V86" s="3"/>
    </row>
    <row r="87" spans="1:22" ht="69.599999999999994" customHeight="1" x14ac:dyDescent="0.15">
      <c r="A87" s="3" t="s">
        <v>92</v>
      </c>
      <c r="B87" s="3" t="s">
        <v>1017</v>
      </c>
      <c r="C87" s="3" t="s">
        <v>224</v>
      </c>
      <c r="D87" s="3" t="s">
        <v>1009</v>
      </c>
      <c r="E87" s="3" t="s">
        <v>1009</v>
      </c>
      <c r="F87" s="3" t="s">
        <v>34</v>
      </c>
      <c r="G87" s="3" t="s">
        <v>1018</v>
      </c>
      <c r="H87" s="3">
        <v>2</v>
      </c>
      <c r="I87" s="3">
        <f>VLOOKUP(B87,Sheet1!A:D,4,0)</f>
        <v>106</v>
      </c>
      <c r="J87" s="3">
        <f>VLOOKUP(报名人数!B275,Sheet1!A:D,4,0)</f>
        <v>18</v>
      </c>
      <c r="K87" s="3">
        <f>J87/H87</f>
        <v>9</v>
      </c>
      <c r="L87" s="3" t="s">
        <v>25</v>
      </c>
      <c r="M87" s="3">
        <v>35</v>
      </c>
      <c r="N87" s="3" t="s">
        <v>36</v>
      </c>
      <c r="O87" s="3" t="s">
        <v>37</v>
      </c>
      <c r="P87" s="3" t="s">
        <v>278</v>
      </c>
      <c r="Q87" s="3" t="s">
        <v>266</v>
      </c>
      <c r="R87" s="3"/>
      <c r="S87" s="3" t="s">
        <v>29</v>
      </c>
      <c r="T87" s="3" t="s">
        <v>30</v>
      </c>
      <c r="U87" s="3" t="s">
        <v>29</v>
      </c>
      <c r="V87" s="3"/>
    </row>
    <row r="88" spans="1:22" ht="69.599999999999994" customHeight="1" x14ac:dyDescent="0.15">
      <c r="A88" s="3" t="s">
        <v>92</v>
      </c>
      <c r="B88" s="3" t="s">
        <v>1013</v>
      </c>
      <c r="C88" s="3" t="s">
        <v>224</v>
      </c>
      <c r="D88" s="3" t="s">
        <v>1009</v>
      </c>
      <c r="E88" s="3" t="s">
        <v>1009</v>
      </c>
      <c r="F88" s="3" t="s">
        <v>34</v>
      </c>
      <c r="G88" s="3" t="s">
        <v>1014</v>
      </c>
      <c r="H88" s="3">
        <v>1</v>
      </c>
      <c r="I88" s="3">
        <f>VLOOKUP(B88,Sheet1!A:D,4,0)</f>
        <v>241</v>
      </c>
      <c r="J88" s="3">
        <f>VLOOKUP(报名人数!B274,Sheet1!A:D,4,0)</f>
        <v>60</v>
      </c>
      <c r="K88" s="3">
        <f>J88/H88</f>
        <v>60</v>
      </c>
      <c r="L88" s="3" t="s">
        <v>25</v>
      </c>
      <c r="M88" s="3">
        <v>35</v>
      </c>
      <c r="N88" s="3" t="s">
        <v>36</v>
      </c>
      <c r="O88" s="3" t="s">
        <v>37</v>
      </c>
      <c r="P88" s="3" t="s">
        <v>1015</v>
      </c>
      <c r="Q88" s="3" t="s">
        <v>1016</v>
      </c>
      <c r="R88" s="3"/>
      <c r="S88" s="3" t="s">
        <v>29</v>
      </c>
      <c r="T88" s="3" t="s">
        <v>30</v>
      </c>
      <c r="U88" s="3" t="s">
        <v>29</v>
      </c>
      <c r="V88" s="3"/>
    </row>
    <row r="89" spans="1:22" ht="69.599999999999994" customHeight="1" x14ac:dyDescent="0.15">
      <c r="A89" s="3" t="s">
        <v>92</v>
      </c>
      <c r="B89" s="3" t="s">
        <v>1007</v>
      </c>
      <c r="C89" s="3" t="s">
        <v>224</v>
      </c>
      <c r="D89" s="3" t="s">
        <v>1003</v>
      </c>
      <c r="E89" s="3" t="s">
        <v>1003</v>
      </c>
      <c r="F89" s="3" t="s">
        <v>34</v>
      </c>
      <c r="G89" s="3" t="s">
        <v>256</v>
      </c>
      <c r="H89" s="3">
        <v>1</v>
      </c>
      <c r="I89" s="3">
        <f>VLOOKUP(B89,Sheet1!A:D,4,0)</f>
        <v>189</v>
      </c>
      <c r="J89" s="3">
        <f>VLOOKUP(报名人数!B272,Sheet1!A:D,4,0)</f>
        <v>82</v>
      </c>
      <c r="K89" s="3">
        <f>J89/H89</f>
        <v>82</v>
      </c>
      <c r="L89" s="3" t="s">
        <v>25</v>
      </c>
      <c r="M89" s="3">
        <v>35</v>
      </c>
      <c r="N89" s="3" t="s">
        <v>36</v>
      </c>
      <c r="O89" s="3" t="s">
        <v>37</v>
      </c>
      <c r="P89" s="3" t="s">
        <v>275</v>
      </c>
      <c r="Q89" s="3" t="s">
        <v>276</v>
      </c>
      <c r="R89" s="3"/>
      <c r="S89" s="3" t="s">
        <v>29</v>
      </c>
      <c r="T89" s="3" t="s">
        <v>30</v>
      </c>
      <c r="U89" s="3" t="s">
        <v>29</v>
      </c>
      <c r="V89" s="3"/>
    </row>
    <row r="90" spans="1:22" ht="69.599999999999994" customHeight="1" x14ac:dyDescent="0.15">
      <c r="A90" s="3" t="s">
        <v>92</v>
      </c>
      <c r="B90" s="3" t="s">
        <v>1008</v>
      </c>
      <c r="C90" s="3" t="s">
        <v>224</v>
      </c>
      <c r="D90" s="3" t="s">
        <v>1009</v>
      </c>
      <c r="E90" s="3" t="s">
        <v>1009</v>
      </c>
      <c r="F90" s="3" t="s">
        <v>34</v>
      </c>
      <c r="G90" s="3" t="s">
        <v>1010</v>
      </c>
      <c r="H90" s="3">
        <v>1</v>
      </c>
      <c r="I90" s="3">
        <f>VLOOKUP(B90,Sheet1!A:D,4,0)</f>
        <v>519</v>
      </c>
      <c r="J90" s="3">
        <f>VLOOKUP(报名人数!B273,Sheet1!A:D,4,0)</f>
        <v>50</v>
      </c>
      <c r="K90" s="3">
        <f>J90/H90</f>
        <v>50</v>
      </c>
      <c r="L90" s="3" t="s">
        <v>25</v>
      </c>
      <c r="M90" s="3">
        <v>35</v>
      </c>
      <c r="N90" s="3" t="s">
        <v>36</v>
      </c>
      <c r="O90" s="3" t="s">
        <v>37</v>
      </c>
      <c r="P90" s="3" t="s">
        <v>1011</v>
      </c>
      <c r="Q90" s="3" t="s">
        <v>1012</v>
      </c>
      <c r="R90" s="3"/>
      <c r="S90" s="3" t="s">
        <v>29</v>
      </c>
      <c r="T90" s="3" t="s">
        <v>30</v>
      </c>
      <c r="U90" s="3" t="s">
        <v>29</v>
      </c>
      <c r="V90" s="3"/>
    </row>
    <row r="91" spans="1:22" ht="69.599999999999994" customHeight="1" x14ac:dyDescent="0.15">
      <c r="A91" s="3" t="s">
        <v>92</v>
      </c>
      <c r="B91" s="3" t="s">
        <v>1002</v>
      </c>
      <c r="C91" s="3" t="s">
        <v>224</v>
      </c>
      <c r="D91" s="3" t="s">
        <v>1003</v>
      </c>
      <c r="E91" s="3" t="s">
        <v>1003</v>
      </c>
      <c r="F91" s="3" t="s">
        <v>34</v>
      </c>
      <c r="G91" s="3" t="s">
        <v>1004</v>
      </c>
      <c r="H91" s="3">
        <v>1</v>
      </c>
      <c r="I91" s="3">
        <f>VLOOKUP(B91,Sheet1!A:D,4,0)</f>
        <v>118</v>
      </c>
      <c r="J91" s="3">
        <f>VLOOKUP(报名人数!B271,Sheet1!A:D,4,0)</f>
        <v>158</v>
      </c>
      <c r="K91" s="3">
        <f>J91/H91</f>
        <v>158</v>
      </c>
      <c r="L91" s="3" t="s">
        <v>25</v>
      </c>
      <c r="M91" s="3">
        <v>35</v>
      </c>
      <c r="N91" s="3" t="s">
        <v>36</v>
      </c>
      <c r="O91" s="3" t="s">
        <v>37</v>
      </c>
      <c r="P91" s="3" t="s">
        <v>1005</v>
      </c>
      <c r="Q91" s="3" t="s">
        <v>1006</v>
      </c>
      <c r="R91" s="3"/>
      <c r="S91" s="3" t="s">
        <v>29</v>
      </c>
      <c r="T91" s="3" t="s">
        <v>30</v>
      </c>
      <c r="U91" s="3" t="s">
        <v>29</v>
      </c>
      <c r="V91" s="3"/>
    </row>
    <row r="92" spans="1:22" ht="69.599999999999994" customHeight="1" x14ac:dyDescent="0.15">
      <c r="A92" s="3" t="s">
        <v>92</v>
      </c>
      <c r="B92" s="3" t="s">
        <v>998</v>
      </c>
      <c r="C92" s="3" t="s">
        <v>224</v>
      </c>
      <c r="D92" s="3" t="s">
        <v>995</v>
      </c>
      <c r="E92" s="3" t="s">
        <v>995</v>
      </c>
      <c r="F92" s="3" t="s">
        <v>34</v>
      </c>
      <c r="G92" s="3" t="s">
        <v>999</v>
      </c>
      <c r="H92" s="3">
        <v>1</v>
      </c>
      <c r="I92" s="3">
        <f>VLOOKUP(B92,Sheet1!A:D,4,0)</f>
        <v>233</v>
      </c>
      <c r="J92" s="3">
        <f>VLOOKUP(报名人数!B270,Sheet1!A:D,4,0)</f>
        <v>8</v>
      </c>
      <c r="K92" s="3">
        <f>J92/H92</f>
        <v>8</v>
      </c>
      <c r="L92" s="3" t="s">
        <v>25</v>
      </c>
      <c r="M92" s="3">
        <v>35</v>
      </c>
      <c r="N92" s="3" t="s">
        <v>36</v>
      </c>
      <c r="O92" s="3" t="s">
        <v>37</v>
      </c>
      <c r="P92" s="3" t="s">
        <v>1000</v>
      </c>
      <c r="Q92" s="3" t="s">
        <v>1001</v>
      </c>
      <c r="R92" s="3"/>
      <c r="S92" s="3" t="s">
        <v>29</v>
      </c>
      <c r="T92" s="3" t="s">
        <v>30</v>
      </c>
      <c r="U92" s="3" t="s">
        <v>29</v>
      </c>
      <c r="V92" s="3"/>
    </row>
    <row r="93" spans="1:22" ht="69.599999999999994" customHeight="1" x14ac:dyDescent="0.15">
      <c r="A93" s="3" t="s">
        <v>92</v>
      </c>
      <c r="B93" s="3" t="s">
        <v>994</v>
      </c>
      <c r="C93" s="3" t="s">
        <v>224</v>
      </c>
      <c r="D93" s="3" t="s">
        <v>995</v>
      </c>
      <c r="E93" s="3" t="s">
        <v>995</v>
      </c>
      <c r="F93" s="3" t="s">
        <v>34</v>
      </c>
      <c r="G93" s="3" t="s">
        <v>996</v>
      </c>
      <c r="H93" s="3">
        <v>1</v>
      </c>
      <c r="I93" s="3">
        <f>VLOOKUP(B93,Sheet1!A:D,4,0)</f>
        <v>115</v>
      </c>
      <c r="J93" s="3">
        <f>VLOOKUP(报名人数!B269,Sheet1!A:D,4,0)</f>
        <v>81</v>
      </c>
      <c r="K93" s="3">
        <f>J93/H93</f>
        <v>81</v>
      </c>
      <c r="L93" s="3" t="s">
        <v>25</v>
      </c>
      <c r="M93" s="3">
        <v>35</v>
      </c>
      <c r="N93" s="3" t="s">
        <v>36</v>
      </c>
      <c r="O93" s="3" t="s">
        <v>37</v>
      </c>
      <c r="P93" s="3" t="s">
        <v>931</v>
      </c>
      <c r="Q93" s="3" t="s">
        <v>997</v>
      </c>
      <c r="R93" s="3"/>
      <c r="S93" s="3" t="s">
        <v>29</v>
      </c>
      <c r="T93" s="3" t="s">
        <v>30</v>
      </c>
      <c r="U93" s="3" t="s">
        <v>29</v>
      </c>
      <c r="V93" s="3"/>
    </row>
    <row r="94" spans="1:22" ht="69.599999999999994" customHeight="1" x14ac:dyDescent="0.15">
      <c r="A94" s="3" t="s">
        <v>92</v>
      </c>
      <c r="B94" s="3" t="s">
        <v>990</v>
      </c>
      <c r="C94" s="3" t="s">
        <v>224</v>
      </c>
      <c r="D94" s="3" t="s">
        <v>986</v>
      </c>
      <c r="E94" s="3" t="s">
        <v>986</v>
      </c>
      <c r="F94" s="3" t="s">
        <v>34</v>
      </c>
      <c r="G94" s="3" t="s">
        <v>991</v>
      </c>
      <c r="H94" s="3">
        <v>1</v>
      </c>
      <c r="I94" s="3">
        <f>VLOOKUP(B94,Sheet1!A:D,4,0)</f>
        <v>390</v>
      </c>
      <c r="J94" s="3">
        <f>VLOOKUP(报名人数!B268,Sheet1!A:D,4,0)</f>
        <v>26</v>
      </c>
      <c r="K94" s="3">
        <f>J94/H94</f>
        <v>26</v>
      </c>
      <c r="L94" s="3" t="s">
        <v>25</v>
      </c>
      <c r="M94" s="3">
        <v>35</v>
      </c>
      <c r="N94" s="3" t="s">
        <v>36</v>
      </c>
      <c r="O94" s="3" t="s">
        <v>37</v>
      </c>
      <c r="P94" s="3" t="s">
        <v>992</v>
      </c>
      <c r="Q94" s="3" t="s">
        <v>993</v>
      </c>
      <c r="R94" s="3"/>
      <c r="S94" s="3" t="s">
        <v>29</v>
      </c>
      <c r="T94" s="3" t="s">
        <v>30</v>
      </c>
      <c r="U94" s="3" t="s">
        <v>29</v>
      </c>
      <c r="V94" s="3"/>
    </row>
    <row r="95" spans="1:22" ht="69.599999999999994" customHeight="1" x14ac:dyDescent="0.15">
      <c r="A95" s="3" t="s">
        <v>92</v>
      </c>
      <c r="B95" s="3" t="s">
        <v>985</v>
      </c>
      <c r="C95" s="3" t="s">
        <v>224</v>
      </c>
      <c r="D95" s="3" t="s">
        <v>986</v>
      </c>
      <c r="E95" s="3" t="s">
        <v>986</v>
      </c>
      <c r="F95" s="3" t="s">
        <v>34</v>
      </c>
      <c r="G95" s="3" t="s">
        <v>987</v>
      </c>
      <c r="H95" s="3">
        <v>1</v>
      </c>
      <c r="I95" s="3">
        <f>VLOOKUP(B95,Sheet1!A:D,4,0)</f>
        <v>366</v>
      </c>
      <c r="J95" s="3">
        <f>VLOOKUP(报名人数!B267,Sheet1!A:D,4,0)</f>
        <v>147</v>
      </c>
      <c r="K95" s="3">
        <f>J95/H95</f>
        <v>147</v>
      </c>
      <c r="L95" s="3" t="s">
        <v>25</v>
      </c>
      <c r="M95" s="3">
        <v>35</v>
      </c>
      <c r="N95" s="3" t="s">
        <v>36</v>
      </c>
      <c r="O95" s="3" t="s">
        <v>37</v>
      </c>
      <c r="P95" s="3" t="s">
        <v>988</v>
      </c>
      <c r="Q95" s="3" t="s">
        <v>989</v>
      </c>
      <c r="R95" s="3"/>
      <c r="S95" s="3" t="s">
        <v>29</v>
      </c>
      <c r="T95" s="3" t="s">
        <v>30</v>
      </c>
      <c r="U95" s="3" t="s">
        <v>29</v>
      </c>
      <c r="V95" s="3"/>
    </row>
    <row r="96" spans="1:22" ht="69.599999999999994" customHeight="1" x14ac:dyDescent="0.15">
      <c r="A96" s="3" t="s">
        <v>92</v>
      </c>
      <c r="B96" s="3" t="s">
        <v>979</v>
      </c>
      <c r="C96" s="3" t="s">
        <v>224</v>
      </c>
      <c r="D96" s="3" t="s">
        <v>94</v>
      </c>
      <c r="E96" s="3" t="s">
        <v>94</v>
      </c>
      <c r="F96" s="3" t="s">
        <v>23</v>
      </c>
      <c r="G96" s="3" t="s">
        <v>980</v>
      </c>
      <c r="H96" s="3">
        <v>1</v>
      </c>
      <c r="I96" s="3">
        <f>VLOOKUP(B96,Sheet1!A:D,4,0)</f>
        <v>134</v>
      </c>
      <c r="J96" s="3">
        <f>VLOOKUP(报名人数!B265,Sheet1!A:D,4,0)</f>
        <v>84</v>
      </c>
      <c r="K96" s="3">
        <f>J96/H96</f>
        <v>84</v>
      </c>
      <c r="L96" s="3" t="s">
        <v>25</v>
      </c>
      <c r="M96" s="3">
        <v>35</v>
      </c>
      <c r="N96" s="3" t="s">
        <v>26</v>
      </c>
      <c r="O96" s="3" t="s">
        <v>27</v>
      </c>
      <c r="P96" s="3" t="s">
        <v>981</v>
      </c>
      <c r="Q96" s="3"/>
      <c r="R96" s="3"/>
      <c r="S96" s="3" t="s">
        <v>29</v>
      </c>
      <c r="T96" s="3" t="s">
        <v>30</v>
      </c>
      <c r="U96" s="3" t="s">
        <v>29</v>
      </c>
      <c r="V96" s="3"/>
    </row>
    <row r="97" spans="1:22" ht="69.599999999999994" customHeight="1" x14ac:dyDescent="0.15">
      <c r="A97" s="3" t="s">
        <v>92</v>
      </c>
      <c r="B97" s="3" t="s">
        <v>982</v>
      </c>
      <c r="C97" s="3" t="s">
        <v>224</v>
      </c>
      <c r="D97" s="3" t="s">
        <v>94</v>
      </c>
      <c r="E97" s="3" t="s">
        <v>94</v>
      </c>
      <c r="F97" s="3" t="s">
        <v>23</v>
      </c>
      <c r="G97" s="3" t="s">
        <v>983</v>
      </c>
      <c r="H97" s="3">
        <v>1</v>
      </c>
      <c r="I97" s="3">
        <f>VLOOKUP(B97,Sheet1!A:D,4,0)</f>
        <v>171</v>
      </c>
      <c r="J97" s="3">
        <f>VLOOKUP(报名人数!B266,Sheet1!A:D,4,0)</f>
        <v>5</v>
      </c>
      <c r="K97" s="3">
        <f>J97/H97</f>
        <v>5</v>
      </c>
      <c r="L97" s="3" t="s">
        <v>25</v>
      </c>
      <c r="M97" s="3">
        <v>35</v>
      </c>
      <c r="N97" s="3" t="s">
        <v>26</v>
      </c>
      <c r="O97" s="3" t="s">
        <v>27</v>
      </c>
      <c r="P97" s="3" t="s">
        <v>984</v>
      </c>
      <c r="Q97" s="3"/>
      <c r="R97" s="3"/>
      <c r="S97" s="3" t="s">
        <v>29</v>
      </c>
      <c r="T97" s="3" t="s">
        <v>30</v>
      </c>
      <c r="U97" s="3" t="s">
        <v>29</v>
      </c>
      <c r="V97" s="3"/>
    </row>
    <row r="98" spans="1:22" ht="69.599999999999994" customHeight="1" x14ac:dyDescent="0.15">
      <c r="A98" s="3" t="s">
        <v>92</v>
      </c>
      <c r="B98" s="3" t="s">
        <v>977</v>
      </c>
      <c r="C98" s="3" t="s">
        <v>224</v>
      </c>
      <c r="D98" s="3" t="s">
        <v>975</v>
      </c>
      <c r="E98" s="3" t="s">
        <v>975</v>
      </c>
      <c r="F98" s="3" t="s">
        <v>34</v>
      </c>
      <c r="G98" s="3" t="s">
        <v>274</v>
      </c>
      <c r="H98" s="3">
        <v>1</v>
      </c>
      <c r="I98" s="3">
        <f>VLOOKUP(B98,Sheet1!A:D,4,0)</f>
        <v>193</v>
      </c>
      <c r="J98" s="3">
        <f>VLOOKUP(报名人数!B264,Sheet1!A:D,4,0)</f>
        <v>219</v>
      </c>
      <c r="K98" s="3">
        <f>J98/H98</f>
        <v>219</v>
      </c>
      <c r="L98" s="3" t="s">
        <v>25</v>
      </c>
      <c r="M98" s="3">
        <v>35</v>
      </c>
      <c r="N98" s="3" t="s">
        <v>36</v>
      </c>
      <c r="O98" s="3" t="s">
        <v>37</v>
      </c>
      <c r="P98" s="3" t="s">
        <v>976</v>
      </c>
      <c r="Q98" s="3" t="s">
        <v>978</v>
      </c>
      <c r="R98" s="3"/>
      <c r="S98" s="3" t="s">
        <v>29</v>
      </c>
      <c r="T98" s="3" t="s">
        <v>30</v>
      </c>
      <c r="U98" s="3" t="s">
        <v>29</v>
      </c>
      <c r="V98" s="3"/>
    </row>
    <row r="99" spans="1:22" ht="69.599999999999994" customHeight="1" x14ac:dyDescent="0.15">
      <c r="A99" s="3" t="s">
        <v>92</v>
      </c>
      <c r="B99" s="3" t="s">
        <v>974</v>
      </c>
      <c r="C99" s="3" t="s">
        <v>224</v>
      </c>
      <c r="D99" s="3" t="s">
        <v>975</v>
      </c>
      <c r="E99" s="3" t="s">
        <v>975</v>
      </c>
      <c r="F99" s="3" t="s">
        <v>23</v>
      </c>
      <c r="G99" s="3" t="s">
        <v>274</v>
      </c>
      <c r="H99" s="3">
        <v>1</v>
      </c>
      <c r="I99" s="3">
        <f>VLOOKUP(B99,Sheet1!A:D,4,0)</f>
        <v>163</v>
      </c>
      <c r="J99" s="3">
        <f>VLOOKUP(报名人数!B263,Sheet1!A:D,4,0)</f>
        <v>250</v>
      </c>
      <c r="K99" s="3">
        <f>J99/H99</f>
        <v>250</v>
      </c>
      <c r="L99" s="3" t="s">
        <v>25</v>
      </c>
      <c r="M99" s="3">
        <v>35</v>
      </c>
      <c r="N99" s="3" t="s">
        <v>26</v>
      </c>
      <c r="O99" s="3" t="s">
        <v>27</v>
      </c>
      <c r="P99" s="3" t="s">
        <v>976</v>
      </c>
      <c r="Q99" s="3"/>
      <c r="R99" s="3"/>
      <c r="S99" s="3" t="s">
        <v>29</v>
      </c>
      <c r="T99" s="3" t="s">
        <v>30</v>
      </c>
      <c r="U99" s="3" t="s">
        <v>29</v>
      </c>
      <c r="V99" s="3"/>
    </row>
    <row r="100" spans="1:22" ht="69.599999999999994" customHeight="1" x14ac:dyDescent="0.15">
      <c r="A100" s="3" t="s">
        <v>92</v>
      </c>
      <c r="B100" s="3" t="s">
        <v>973</v>
      </c>
      <c r="C100" s="3" t="s">
        <v>224</v>
      </c>
      <c r="D100" s="3" t="s">
        <v>972</v>
      </c>
      <c r="E100" s="3" t="s">
        <v>972</v>
      </c>
      <c r="F100" s="3" t="s">
        <v>34</v>
      </c>
      <c r="G100" s="3" t="s">
        <v>274</v>
      </c>
      <c r="H100" s="3">
        <v>1</v>
      </c>
      <c r="I100" s="3">
        <f>VLOOKUP(B100,Sheet1!A:D,4,0)</f>
        <v>120</v>
      </c>
      <c r="J100" s="3">
        <f>VLOOKUP(报名人数!B262,Sheet1!A:D,4,0)</f>
        <v>356</v>
      </c>
      <c r="K100" s="3">
        <f>J100/H100</f>
        <v>356</v>
      </c>
      <c r="L100" s="3" t="s">
        <v>25</v>
      </c>
      <c r="M100" s="3">
        <v>35</v>
      </c>
      <c r="N100" s="3" t="s">
        <v>36</v>
      </c>
      <c r="O100" s="3" t="s">
        <v>37</v>
      </c>
      <c r="P100" s="3" t="s">
        <v>484</v>
      </c>
      <c r="Q100" s="3" t="s">
        <v>485</v>
      </c>
      <c r="R100" s="3"/>
      <c r="S100" s="3" t="s">
        <v>29</v>
      </c>
      <c r="T100" s="3" t="s">
        <v>455</v>
      </c>
      <c r="U100" s="3" t="s">
        <v>29</v>
      </c>
      <c r="V100" s="3"/>
    </row>
    <row r="101" spans="1:22" ht="69.599999999999994" customHeight="1" x14ac:dyDescent="0.15">
      <c r="A101" s="3" t="s">
        <v>92</v>
      </c>
      <c r="B101" s="3" t="s">
        <v>971</v>
      </c>
      <c r="C101" s="3" t="s">
        <v>224</v>
      </c>
      <c r="D101" s="3" t="s">
        <v>972</v>
      </c>
      <c r="E101" s="3" t="s">
        <v>972</v>
      </c>
      <c r="F101" s="3" t="s">
        <v>23</v>
      </c>
      <c r="G101" s="3" t="s">
        <v>274</v>
      </c>
      <c r="H101" s="3">
        <v>1</v>
      </c>
      <c r="I101" s="3">
        <f>VLOOKUP(B101,Sheet1!A:D,4,0)</f>
        <v>125</v>
      </c>
      <c r="J101" s="3">
        <f>VLOOKUP(报名人数!B261,Sheet1!A:D,4,0)</f>
        <v>58</v>
      </c>
      <c r="K101" s="3">
        <f>J101/H101</f>
        <v>58</v>
      </c>
      <c r="L101" s="3" t="s">
        <v>25</v>
      </c>
      <c r="M101" s="3">
        <v>35</v>
      </c>
      <c r="N101" s="3" t="s">
        <v>26</v>
      </c>
      <c r="O101" s="3" t="s">
        <v>27</v>
      </c>
      <c r="P101" s="3" t="s">
        <v>484</v>
      </c>
      <c r="Q101" s="3"/>
      <c r="R101" s="3"/>
      <c r="S101" s="3" t="s">
        <v>29</v>
      </c>
      <c r="T101" s="3" t="s">
        <v>455</v>
      </c>
      <c r="U101" s="3" t="s">
        <v>29</v>
      </c>
      <c r="V101" s="3"/>
    </row>
    <row r="102" spans="1:22" ht="69.599999999999994" customHeight="1" x14ac:dyDescent="0.15">
      <c r="A102" s="3" t="s">
        <v>92</v>
      </c>
      <c r="B102" s="3" t="s">
        <v>966</v>
      </c>
      <c r="C102" s="3" t="s">
        <v>224</v>
      </c>
      <c r="D102" s="3" t="s">
        <v>219</v>
      </c>
      <c r="E102" s="3" t="s">
        <v>219</v>
      </c>
      <c r="F102" s="3" t="s">
        <v>34</v>
      </c>
      <c r="G102" s="3" t="s">
        <v>274</v>
      </c>
      <c r="H102" s="3">
        <v>1</v>
      </c>
      <c r="I102" s="3">
        <f>VLOOKUP(B102,Sheet1!A:D,4,0)</f>
        <v>130</v>
      </c>
      <c r="J102" s="3">
        <f>VLOOKUP(报名人数!B259,Sheet1!A:D,4,0)</f>
        <v>416</v>
      </c>
      <c r="K102" s="3">
        <f>J102/H102</f>
        <v>416</v>
      </c>
      <c r="L102" s="3" t="s">
        <v>25</v>
      </c>
      <c r="M102" s="3">
        <v>35</v>
      </c>
      <c r="N102" s="3" t="s">
        <v>36</v>
      </c>
      <c r="O102" s="3" t="s">
        <v>37</v>
      </c>
      <c r="P102" s="3" t="s">
        <v>419</v>
      </c>
      <c r="Q102" s="3" t="s">
        <v>420</v>
      </c>
      <c r="R102" s="3"/>
      <c r="S102" s="3" t="s">
        <v>29</v>
      </c>
      <c r="T102" s="3" t="s">
        <v>455</v>
      </c>
      <c r="U102" s="3" t="s">
        <v>29</v>
      </c>
      <c r="V102" s="3"/>
    </row>
    <row r="103" spans="1:22" ht="69.599999999999994" customHeight="1" x14ac:dyDescent="0.15">
      <c r="A103" s="3" t="s">
        <v>92</v>
      </c>
      <c r="B103" s="3" t="s">
        <v>967</v>
      </c>
      <c r="C103" s="3" t="s">
        <v>224</v>
      </c>
      <c r="D103" s="3" t="s">
        <v>968</v>
      </c>
      <c r="E103" s="3" t="s">
        <v>968</v>
      </c>
      <c r="F103" s="3" t="s">
        <v>34</v>
      </c>
      <c r="G103" s="3" t="s">
        <v>274</v>
      </c>
      <c r="H103" s="3">
        <v>4</v>
      </c>
      <c r="I103" s="3">
        <f>VLOOKUP(B103,Sheet1!A:D,4,0)</f>
        <v>1179</v>
      </c>
      <c r="J103" s="3">
        <f>VLOOKUP(报名人数!B260,Sheet1!A:D,4,0)</f>
        <v>587</v>
      </c>
      <c r="K103" s="3">
        <f>J103/H103</f>
        <v>146.75</v>
      </c>
      <c r="L103" s="3" t="s">
        <v>25</v>
      </c>
      <c r="M103" s="3">
        <v>35</v>
      </c>
      <c r="N103" s="3" t="s">
        <v>36</v>
      </c>
      <c r="O103" s="3" t="s">
        <v>37</v>
      </c>
      <c r="P103" s="3" t="s">
        <v>969</v>
      </c>
      <c r="Q103" s="3" t="s">
        <v>970</v>
      </c>
      <c r="R103" s="3"/>
      <c r="S103" s="3" t="s">
        <v>29</v>
      </c>
      <c r="T103" s="3" t="s">
        <v>30</v>
      </c>
      <c r="U103" s="3" t="s">
        <v>29</v>
      </c>
      <c r="V103" s="3"/>
    </row>
    <row r="104" spans="1:22" ht="69.599999999999994" customHeight="1" x14ac:dyDescent="0.15">
      <c r="A104" s="3" t="s">
        <v>87</v>
      </c>
      <c r="B104" s="3" t="s">
        <v>962</v>
      </c>
      <c r="C104" s="3" t="s">
        <v>224</v>
      </c>
      <c r="D104" s="3" t="s">
        <v>89</v>
      </c>
      <c r="E104" s="3" t="s">
        <v>89</v>
      </c>
      <c r="F104" s="3" t="s">
        <v>34</v>
      </c>
      <c r="G104" s="3" t="s">
        <v>963</v>
      </c>
      <c r="H104" s="3">
        <v>1</v>
      </c>
      <c r="I104" s="3">
        <f>VLOOKUP(B104,Sheet1!A:D,4,0)</f>
        <v>86</v>
      </c>
      <c r="J104" s="3">
        <f>VLOOKUP(报名人数!B258,Sheet1!A:D,4,0)</f>
        <v>369</v>
      </c>
      <c r="K104" s="3">
        <f>J104/H104</f>
        <v>369</v>
      </c>
      <c r="L104" s="3" t="s">
        <v>25</v>
      </c>
      <c r="M104" s="3">
        <v>35</v>
      </c>
      <c r="N104" s="3" t="s">
        <v>36</v>
      </c>
      <c r="O104" s="3" t="s">
        <v>37</v>
      </c>
      <c r="P104" s="3" t="s">
        <v>964</v>
      </c>
      <c r="Q104" s="3" t="s">
        <v>965</v>
      </c>
      <c r="R104" s="3"/>
      <c r="S104" s="3" t="s">
        <v>29</v>
      </c>
      <c r="T104" s="3" t="s">
        <v>30</v>
      </c>
      <c r="U104" s="3" t="s">
        <v>29</v>
      </c>
      <c r="V104" s="3"/>
    </row>
    <row r="105" spans="1:22" ht="69.599999999999994" customHeight="1" x14ac:dyDescent="0.15">
      <c r="A105" s="3" t="s">
        <v>87</v>
      </c>
      <c r="B105" s="3" t="s">
        <v>960</v>
      </c>
      <c r="C105" s="3" t="s">
        <v>224</v>
      </c>
      <c r="D105" s="3" t="s">
        <v>89</v>
      </c>
      <c r="E105" s="3" t="s">
        <v>89</v>
      </c>
      <c r="F105" s="3" t="s">
        <v>34</v>
      </c>
      <c r="G105" s="3" t="s">
        <v>728</v>
      </c>
      <c r="H105" s="3">
        <v>1</v>
      </c>
      <c r="I105" s="3">
        <f>VLOOKUP(B105,Sheet1!A:D,4,0)</f>
        <v>79</v>
      </c>
      <c r="J105" s="3">
        <f>VLOOKUP(报名人数!B257,Sheet1!A:D,4,0)</f>
        <v>179</v>
      </c>
      <c r="K105" s="3">
        <f>J105/H105</f>
        <v>179</v>
      </c>
      <c r="L105" s="3" t="s">
        <v>25</v>
      </c>
      <c r="M105" s="3">
        <v>35</v>
      </c>
      <c r="N105" s="3" t="s">
        <v>36</v>
      </c>
      <c r="O105" s="3" t="s">
        <v>37</v>
      </c>
      <c r="P105" s="3" t="s">
        <v>303</v>
      </c>
      <c r="Q105" s="3" t="s">
        <v>961</v>
      </c>
      <c r="R105" s="3"/>
      <c r="S105" s="3" t="s">
        <v>29</v>
      </c>
      <c r="T105" s="3" t="s">
        <v>455</v>
      </c>
      <c r="U105" s="3" t="s">
        <v>29</v>
      </c>
      <c r="V105" s="3"/>
    </row>
    <row r="106" spans="1:22" ht="69.599999999999994" customHeight="1" x14ac:dyDescent="0.15">
      <c r="A106" s="3" t="s">
        <v>87</v>
      </c>
      <c r="B106" s="3" t="s">
        <v>956</v>
      </c>
      <c r="C106" s="3" t="s">
        <v>224</v>
      </c>
      <c r="D106" s="3" t="s">
        <v>952</v>
      </c>
      <c r="E106" s="3" t="s">
        <v>952</v>
      </c>
      <c r="F106" s="3" t="s">
        <v>34</v>
      </c>
      <c r="G106" s="3" t="s">
        <v>957</v>
      </c>
      <c r="H106" s="3">
        <v>1</v>
      </c>
      <c r="I106" s="3">
        <f>VLOOKUP(B106,Sheet1!A:D,4,0)</f>
        <v>728</v>
      </c>
      <c r="J106" s="3">
        <f>VLOOKUP(报名人数!B256,Sheet1!A:D,4,0)</f>
        <v>148</v>
      </c>
      <c r="K106" s="3">
        <f>J106/H106</f>
        <v>148</v>
      </c>
      <c r="L106" s="3" t="s">
        <v>25</v>
      </c>
      <c r="M106" s="3">
        <v>35</v>
      </c>
      <c r="N106" s="3" t="s">
        <v>36</v>
      </c>
      <c r="O106" s="3" t="s">
        <v>37</v>
      </c>
      <c r="P106" s="3" t="s">
        <v>958</v>
      </c>
      <c r="Q106" s="3" t="s">
        <v>959</v>
      </c>
      <c r="R106" s="3"/>
      <c r="S106" s="3" t="s">
        <v>29</v>
      </c>
      <c r="T106" s="3" t="s">
        <v>30</v>
      </c>
      <c r="U106" s="3" t="s">
        <v>29</v>
      </c>
      <c r="V106" s="3"/>
    </row>
    <row r="107" spans="1:22" ht="69.599999999999994" customHeight="1" x14ac:dyDescent="0.15">
      <c r="A107" s="3" t="s">
        <v>87</v>
      </c>
      <c r="B107" s="3" t="s">
        <v>951</v>
      </c>
      <c r="C107" s="3" t="s">
        <v>224</v>
      </c>
      <c r="D107" s="3" t="s">
        <v>952</v>
      </c>
      <c r="E107" s="3" t="s">
        <v>952</v>
      </c>
      <c r="F107" s="3" t="s">
        <v>34</v>
      </c>
      <c r="G107" s="3" t="s">
        <v>953</v>
      </c>
      <c r="H107" s="3">
        <v>1</v>
      </c>
      <c r="I107" s="3">
        <f>VLOOKUP(B107,Sheet1!A:D,4,0)</f>
        <v>286</v>
      </c>
      <c r="J107" s="3">
        <f>VLOOKUP(报名人数!B255,Sheet1!A:D,4,0)</f>
        <v>81</v>
      </c>
      <c r="K107" s="3">
        <f>J107/H107</f>
        <v>81</v>
      </c>
      <c r="L107" s="3" t="s">
        <v>25</v>
      </c>
      <c r="M107" s="3">
        <v>35</v>
      </c>
      <c r="N107" s="3" t="s">
        <v>36</v>
      </c>
      <c r="O107" s="3" t="s">
        <v>37</v>
      </c>
      <c r="P107" s="3" t="s">
        <v>954</v>
      </c>
      <c r="Q107" s="3" t="s">
        <v>955</v>
      </c>
      <c r="R107" s="3"/>
      <c r="S107" s="3" t="s">
        <v>29</v>
      </c>
      <c r="T107" s="3" t="s">
        <v>30</v>
      </c>
      <c r="U107" s="3" t="s">
        <v>29</v>
      </c>
      <c r="V107" s="3"/>
    </row>
    <row r="108" spans="1:22" ht="69.599999999999994" customHeight="1" x14ac:dyDescent="0.15">
      <c r="A108" s="3" t="s">
        <v>87</v>
      </c>
      <c r="B108" s="3" t="s">
        <v>947</v>
      </c>
      <c r="C108" s="3" t="s">
        <v>224</v>
      </c>
      <c r="D108" s="3" t="s">
        <v>216</v>
      </c>
      <c r="E108" s="3" t="s">
        <v>216</v>
      </c>
      <c r="F108" s="3" t="s">
        <v>34</v>
      </c>
      <c r="G108" s="3" t="s">
        <v>948</v>
      </c>
      <c r="H108" s="3">
        <v>1</v>
      </c>
      <c r="I108" s="3">
        <f>VLOOKUP(B108,Sheet1!A:D,4,0)</f>
        <v>50</v>
      </c>
      <c r="J108" s="3">
        <f>VLOOKUP(报名人数!B254,Sheet1!A:D,4,0)</f>
        <v>76</v>
      </c>
      <c r="K108" s="3">
        <f>J108/H108</f>
        <v>76</v>
      </c>
      <c r="L108" s="3" t="s">
        <v>25</v>
      </c>
      <c r="M108" s="3">
        <v>35</v>
      </c>
      <c r="N108" s="3" t="s">
        <v>36</v>
      </c>
      <c r="O108" s="3" t="s">
        <v>37</v>
      </c>
      <c r="P108" s="3" t="s">
        <v>949</v>
      </c>
      <c r="Q108" s="3" t="s">
        <v>950</v>
      </c>
      <c r="R108" s="3"/>
      <c r="S108" s="3" t="s">
        <v>29</v>
      </c>
      <c r="T108" s="3" t="s">
        <v>455</v>
      </c>
      <c r="U108" s="3" t="s">
        <v>29</v>
      </c>
      <c r="V108" s="3"/>
    </row>
    <row r="109" spans="1:22" ht="69.599999999999994" customHeight="1" x14ac:dyDescent="0.15">
      <c r="A109" s="3" t="s">
        <v>82</v>
      </c>
      <c r="B109" s="3" t="s">
        <v>943</v>
      </c>
      <c r="C109" s="3" t="s">
        <v>224</v>
      </c>
      <c r="D109" s="3" t="s">
        <v>944</v>
      </c>
      <c r="E109" s="3" t="s">
        <v>944</v>
      </c>
      <c r="F109" s="3" t="s">
        <v>34</v>
      </c>
      <c r="G109" s="3" t="s">
        <v>945</v>
      </c>
      <c r="H109" s="3">
        <v>1</v>
      </c>
      <c r="I109" s="3">
        <f>VLOOKUP(B109,Sheet1!A:D,4,0)</f>
        <v>86</v>
      </c>
      <c r="J109" s="3">
        <f>VLOOKUP(报名人数!B253,Sheet1!A:D,4,0)</f>
        <v>287</v>
      </c>
      <c r="K109" s="3">
        <f>J109/H109</f>
        <v>287</v>
      </c>
      <c r="L109" s="3" t="s">
        <v>25</v>
      </c>
      <c r="M109" s="3">
        <v>35</v>
      </c>
      <c r="N109" s="3" t="s">
        <v>36</v>
      </c>
      <c r="O109" s="3" t="s">
        <v>37</v>
      </c>
      <c r="P109" s="3" t="s">
        <v>946</v>
      </c>
      <c r="Q109" s="3" t="s">
        <v>266</v>
      </c>
      <c r="R109" s="3"/>
      <c r="S109" s="3" t="s">
        <v>29</v>
      </c>
      <c r="T109" s="3" t="s">
        <v>30</v>
      </c>
      <c r="U109" s="3" t="s">
        <v>29</v>
      </c>
      <c r="V109" s="3"/>
    </row>
    <row r="110" spans="1:22" ht="69.599999999999994" customHeight="1" x14ac:dyDescent="0.15">
      <c r="A110" s="3" t="s">
        <v>82</v>
      </c>
      <c r="B110" s="3" t="s">
        <v>938</v>
      </c>
      <c r="C110" s="3" t="s">
        <v>224</v>
      </c>
      <c r="D110" s="3" t="s">
        <v>939</v>
      </c>
      <c r="E110" s="3" t="s">
        <v>939</v>
      </c>
      <c r="F110" s="3" t="s">
        <v>34</v>
      </c>
      <c r="G110" s="3" t="s">
        <v>940</v>
      </c>
      <c r="H110" s="3">
        <v>1</v>
      </c>
      <c r="I110" s="3">
        <f>VLOOKUP(B110,Sheet1!A:D,4,0)</f>
        <v>450</v>
      </c>
      <c r="J110" s="3">
        <f>VLOOKUP(报名人数!B252,Sheet1!A:D,4,0)</f>
        <v>197</v>
      </c>
      <c r="K110" s="3">
        <f>J110/H110</f>
        <v>197</v>
      </c>
      <c r="L110" s="3" t="s">
        <v>25</v>
      </c>
      <c r="M110" s="3">
        <v>35</v>
      </c>
      <c r="N110" s="3" t="s">
        <v>36</v>
      </c>
      <c r="O110" s="3" t="s">
        <v>37</v>
      </c>
      <c r="P110" s="3" t="s">
        <v>941</v>
      </c>
      <c r="Q110" s="3" t="s">
        <v>942</v>
      </c>
      <c r="R110" s="3"/>
      <c r="S110" s="3" t="s">
        <v>29</v>
      </c>
      <c r="T110" s="3" t="s">
        <v>30</v>
      </c>
      <c r="U110" s="3" t="s">
        <v>29</v>
      </c>
      <c r="V110" s="3"/>
    </row>
    <row r="111" spans="1:22" ht="69.599999999999994" customHeight="1" x14ac:dyDescent="0.15">
      <c r="A111" s="3" t="s">
        <v>82</v>
      </c>
      <c r="B111" s="3" t="s">
        <v>933</v>
      </c>
      <c r="C111" s="3" t="s">
        <v>224</v>
      </c>
      <c r="D111" s="3" t="s">
        <v>930</v>
      </c>
      <c r="E111" s="3" t="s">
        <v>930</v>
      </c>
      <c r="F111" s="3" t="s">
        <v>23</v>
      </c>
      <c r="G111" s="3" t="s">
        <v>249</v>
      </c>
      <c r="H111" s="3">
        <v>1</v>
      </c>
      <c r="I111" s="3">
        <f>VLOOKUP(B111,Sheet1!A:D,4,0)</f>
        <v>114</v>
      </c>
      <c r="J111" s="3">
        <f>VLOOKUP(报名人数!B250,Sheet1!A:D,4,0)</f>
        <v>309</v>
      </c>
      <c r="K111" s="3">
        <f>J111/H111</f>
        <v>309</v>
      </c>
      <c r="L111" s="3" t="s">
        <v>25</v>
      </c>
      <c r="M111" s="3">
        <v>35</v>
      </c>
      <c r="N111" s="3" t="s">
        <v>26</v>
      </c>
      <c r="O111" s="3" t="s">
        <v>27</v>
      </c>
      <c r="P111" s="3" t="s">
        <v>931</v>
      </c>
      <c r="Q111" s="3"/>
      <c r="R111" s="3"/>
      <c r="S111" s="3" t="s">
        <v>29</v>
      </c>
      <c r="T111" s="3" t="s">
        <v>30</v>
      </c>
      <c r="U111" s="3" t="s">
        <v>29</v>
      </c>
      <c r="V111" s="3"/>
    </row>
    <row r="112" spans="1:22" ht="69.599999999999994" customHeight="1" x14ac:dyDescent="0.15">
      <c r="A112" s="3" t="s">
        <v>82</v>
      </c>
      <c r="B112" s="3" t="s">
        <v>934</v>
      </c>
      <c r="C112" s="3" t="s">
        <v>224</v>
      </c>
      <c r="D112" s="3" t="s">
        <v>935</v>
      </c>
      <c r="E112" s="3" t="s">
        <v>935</v>
      </c>
      <c r="F112" s="3" t="s">
        <v>34</v>
      </c>
      <c r="G112" s="3" t="s">
        <v>700</v>
      </c>
      <c r="H112" s="3">
        <v>1</v>
      </c>
      <c r="I112" s="3">
        <f>VLOOKUP(B112,Sheet1!A:D,4,0)</f>
        <v>487</v>
      </c>
      <c r="J112" s="3">
        <f>VLOOKUP(报名人数!B251,Sheet1!A:D,4,0)</f>
        <v>117</v>
      </c>
      <c r="K112" s="3">
        <f>J112/H112</f>
        <v>117</v>
      </c>
      <c r="L112" s="3" t="s">
        <v>25</v>
      </c>
      <c r="M112" s="3">
        <v>35</v>
      </c>
      <c r="N112" s="3" t="s">
        <v>36</v>
      </c>
      <c r="O112" s="3" t="s">
        <v>37</v>
      </c>
      <c r="P112" s="3" t="s">
        <v>936</v>
      </c>
      <c r="Q112" s="3" t="s">
        <v>937</v>
      </c>
      <c r="R112" s="3"/>
      <c r="S112" s="3" t="s">
        <v>29</v>
      </c>
      <c r="T112" s="3" t="s">
        <v>30</v>
      </c>
      <c r="U112" s="3" t="s">
        <v>29</v>
      </c>
      <c r="V112" s="3"/>
    </row>
    <row r="113" spans="1:22" ht="69.599999999999994" customHeight="1" x14ac:dyDescent="0.15">
      <c r="A113" s="3" t="s">
        <v>82</v>
      </c>
      <c r="B113" s="3" t="s">
        <v>929</v>
      </c>
      <c r="C113" s="3" t="s">
        <v>224</v>
      </c>
      <c r="D113" s="3" t="s">
        <v>930</v>
      </c>
      <c r="E113" s="3" t="s">
        <v>930</v>
      </c>
      <c r="F113" s="3" t="s">
        <v>34</v>
      </c>
      <c r="G113" s="3" t="s">
        <v>249</v>
      </c>
      <c r="H113" s="3">
        <v>1</v>
      </c>
      <c r="I113" s="3">
        <f>VLOOKUP(B113,Sheet1!A:D,4,0)</f>
        <v>167</v>
      </c>
      <c r="J113" s="3">
        <f>VLOOKUP(报名人数!B249,Sheet1!A:D,4,0)</f>
        <v>146</v>
      </c>
      <c r="K113" s="3">
        <f>J113/H113</f>
        <v>146</v>
      </c>
      <c r="L113" s="3" t="s">
        <v>25</v>
      </c>
      <c r="M113" s="3">
        <v>35</v>
      </c>
      <c r="N113" s="3" t="s">
        <v>36</v>
      </c>
      <c r="O113" s="3" t="s">
        <v>37</v>
      </c>
      <c r="P113" s="3" t="s">
        <v>931</v>
      </c>
      <c r="Q113" s="3" t="s">
        <v>932</v>
      </c>
      <c r="R113" s="3"/>
      <c r="S113" s="3" t="s">
        <v>29</v>
      </c>
      <c r="T113" s="3" t="s">
        <v>30</v>
      </c>
      <c r="U113" s="3" t="s">
        <v>29</v>
      </c>
      <c r="V113" s="3"/>
    </row>
    <row r="114" spans="1:22" ht="69.599999999999994" customHeight="1" x14ac:dyDescent="0.15">
      <c r="A114" s="3" t="s">
        <v>82</v>
      </c>
      <c r="B114" s="3" t="s">
        <v>926</v>
      </c>
      <c r="C114" s="3" t="s">
        <v>224</v>
      </c>
      <c r="D114" s="3" t="s">
        <v>927</v>
      </c>
      <c r="E114" s="3" t="s">
        <v>927</v>
      </c>
      <c r="F114" s="3" t="s">
        <v>34</v>
      </c>
      <c r="G114" s="3" t="s">
        <v>928</v>
      </c>
      <c r="H114" s="3">
        <v>1</v>
      </c>
      <c r="I114" s="3">
        <f>VLOOKUP(B114,Sheet1!A:D,4,0)</f>
        <v>195</v>
      </c>
      <c r="J114" s="3">
        <f>VLOOKUP(报名人数!B248,Sheet1!A:D,4,0)</f>
        <v>279</v>
      </c>
      <c r="K114" s="3">
        <f>J114/H114</f>
        <v>279</v>
      </c>
      <c r="L114" s="3" t="s">
        <v>25</v>
      </c>
      <c r="M114" s="3">
        <v>35</v>
      </c>
      <c r="N114" s="3" t="s">
        <v>36</v>
      </c>
      <c r="O114" s="3" t="s">
        <v>37</v>
      </c>
      <c r="P114" s="3" t="s">
        <v>798</v>
      </c>
      <c r="Q114" s="3" t="s">
        <v>481</v>
      </c>
      <c r="R114" s="3"/>
      <c r="S114" s="3" t="s">
        <v>29</v>
      </c>
      <c r="T114" s="3" t="s">
        <v>30</v>
      </c>
      <c r="U114" s="3" t="s">
        <v>29</v>
      </c>
      <c r="V114" s="3"/>
    </row>
    <row r="115" spans="1:22" ht="69.599999999999994" customHeight="1" x14ac:dyDescent="0.15">
      <c r="A115" s="3" t="s">
        <v>82</v>
      </c>
      <c r="B115" s="3" t="s">
        <v>921</v>
      </c>
      <c r="C115" s="3" t="s">
        <v>224</v>
      </c>
      <c r="D115" s="3" t="s">
        <v>922</v>
      </c>
      <c r="E115" s="3" t="s">
        <v>923</v>
      </c>
      <c r="F115" s="3" t="s">
        <v>23</v>
      </c>
      <c r="G115" s="3" t="s">
        <v>924</v>
      </c>
      <c r="H115" s="3">
        <v>1</v>
      </c>
      <c r="I115" s="3">
        <f>VLOOKUP(B115,Sheet1!A:D,4,0)</f>
        <v>209</v>
      </c>
      <c r="J115" s="3">
        <f>VLOOKUP(报名人数!B247,Sheet1!A:D,4,0)</f>
        <v>108</v>
      </c>
      <c r="K115" s="3">
        <f>J115/H115</f>
        <v>108</v>
      </c>
      <c r="L115" s="3" t="s">
        <v>25</v>
      </c>
      <c r="M115" s="3">
        <v>35</v>
      </c>
      <c r="N115" s="3" t="s">
        <v>26</v>
      </c>
      <c r="O115" s="3" t="s">
        <v>27</v>
      </c>
      <c r="P115" s="3" t="s">
        <v>925</v>
      </c>
      <c r="Q115" s="3"/>
      <c r="R115" s="3"/>
      <c r="S115" s="3" t="s">
        <v>29</v>
      </c>
      <c r="T115" s="3" t="s">
        <v>30</v>
      </c>
      <c r="U115" s="3" t="s">
        <v>29</v>
      </c>
      <c r="V115" s="3"/>
    </row>
    <row r="116" spans="1:22" ht="69.599999999999994" customHeight="1" x14ac:dyDescent="0.15">
      <c r="A116" s="3" t="s">
        <v>82</v>
      </c>
      <c r="B116" s="3" t="s">
        <v>917</v>
      </c>
      <c r="C116" s="3" t="s">
        <v>224</v>
      </c>
      <c r="D116" s="3" t="s">
        <v>918</v>
      </c>
      <c r="E116" s="3" t="s">
        <v>918</v>
      </c>
      <c r="F116" s="3" t="s">
        <v>34</v>
      </c>
      <c r="G116" s="3" t="s">
        <v>302</v>
      </c>
      <c r="H116" s="3">
        <v>1</v>
      </c>
      <c r="I116" s="3">
        <f>VLOOKUP(B116,Sheet1!A:D,4,0)</f>
        <v>129</v>
      </c>
      <c r="J116" s="3">
        <f>VLOOKUP(报名人数!B246,Sheet1!A:D,4,0)</f>
        <v>543</v>
      </c>
      <c r="K116" s="3">
        <f>J116/H116</f>
        <v>543</v>
      </c>
      <c r="L116" s="3" t="s">
        <v>25</v>
      </c>
      <c r="M116" s="3">
        <v>35</v>
      </c>
      <c r="N116" s="3" t="s">
        <v>36</v>
      </c>
      <c r="O116" s="3" t="s">
        <v>37</v>
      </c>
      <c r="P116" s="3" t="s">
        <v>919</v>
      </c>
      <c r="Q116" s="3" t="s">
        <v>920</v>
      </c>
      <c r="R116" s="3"/>
      <c r="S116" s="3" t="s">
        <v>29</v>
      </c>
      <c r="T116" s="3" t="s">
        <v>30</v>
      </c>
      <c r="U116" s="3" t="s">
        <v>29</v>
      </c>
      <c r="V116" s="3"/>
    </row>
    <row r="117" spans="1:22" ht="69.599999999999994" customHeight="1" x14ac:dyDescent="0.15">
      <c r="A117" s="3" t="s">
        <v>82</v>
      </c>
      <c r="B117" s="3" t="s">
        <v>914</v>
      </c>
      <c r="C117" s="3" t="s">
        <v>224</v>
      </c>
      <c r="D117" s="3" t="s">
        <v>915</v>
      </c>
      <c r="E117" s="3" t="s">
        <v>915</v>
      </c>
      <c r="F117" s="3" t="s">
        <v>34</v>
      </c>
      <c r="G117" s="3" t="s">
        <v>252</v>
      </c>
      <c r="H117" s="3">
        <v>1</v>
      </c>
      <c r="I117" s="3">
        <f>VLOOKUP(B117,Sheet1!A:D,4,0)</f>
        <v>141</v>
      </c>
      <c r="J117" s="3">
        <f>VLOOKUP(报名人数!B245,Sheet1!A:D,4,0)</f>
        <v>56</v>
      </c>
      <c r="K117" s="3">
        <f>J117/H117</f>
        <v>56</v>
      </c>
      <c r="L117" s="3" t="s">
        <v>25</v>
      </c>
      <c r="M117" s="3">
        <v>35</v>
      </c>
      <c r="N117" s="3" t="s">
        <v>36</v>
      </c>
      <c r="O117" s="3" t="s">
        <v>37</v>
      </c>
      <c r="P117" s="3" t="s">
        <v>909</v>
      </c>
      <c r="Q117" s="3" t="s">
        <v>916</v>
      </c>
      <c r="R117" s="3"/>
      <c r="S117" s="3" t="s">
        <v>29</v>
      </c>
      <c r="T117" s="3" t="s">
        <v>30</v>
      </c>
      <c r="U117" s="3" t="s">
        <v>29</v>
      </c>
      <c r="V117" s="3"/>
    </row>
    <row r="118" spans="1:22" ht="69.599999999999994" customHeight="1" x14ac:dyDescent="0.15">
      <c r="A118" s="3" t="s">
        <v>208</v>
      </c>
      <c r="B118" s="3" t="s">
        <v>910</v>
      </c>
      <c r="C118" s="3" t="s">
        <v>224</v>
      </c>
      <c r="D118" s="3" t="s">
        <v>911</v>
      </c>
      <c r="E118" s="3" t="s">
        <v>911</v>
      </c>
      <c r="F118" s="3" t="s">
        <v>23</v>
      </c>
      <c r="G118" s="3" t="s">
        <v>912</v>
      </c>
      <c r="H118" s="3">
        <v>1</v>
      </c>
      <c r="I118" s="3">
        <f>VLOOKUP(B118,Sheet1!A:D,4,0)</f>
        <v>74</v>
      </c>
      <c r="J118" s="3">
        <f>VLOOKUP(报名人数!B244,Sheet1!A:D,4,0)</f>
        <v>74</v>
      </c>
      <c r="K118" s="3">
        <f>J118/H118</f>
        <v>74</v>
      </c>
      <c r="L118" s="3" t="s">
        <v>25</v>
      </c>
      <c r="M118" s="3">
        <v>35</v>
      </c>
      <c r="N118" s="3" t="s">
        <v>26</v>
      </c>
      <c r="O118" s="3" t="s">
        <v>27</v>
      </c>
      <c r="P118" s="3" t="s">
        <v>913</v>
      </c>
      <c r="Q118" s="3"/>
      <c r="R118" s="3"/>
      <c r="S118" s="3" t="s">
        <v>29</v>
      </c>
      <c r="T118" s="3" t="s">
        <v>30</v>
      </c>
      <c r="U118" s="3" t="s">
        <v>29</v>
      </c>
      <c r="V118" s="3"/>
    </row>
    <row r="119" spans="1:22" ht="69.599999999999994" customHeight="1" x14ac:dyDescent="0.15">
      <c r="A119" s="3" t="s">
        <v>208</v>
      </c>
      <c r="B119" s="3" t="s">
        <v>906</v>
      </c>
      <c r="C119" s="3" t="s">
        <v>224</v>
      </c>
      <c r="D119" s="3" t="s">
        <v>907</v>
      </c>
      <c r="E119" s="3" t="s">
        <v>907</v>
      </c>
      <c r="F119" s="3" t="s">
        <v>23</v>
      </c>
      <c r="G119" s="3" t="s">
        <v>908</v>
      </c>
      <c r="H119" s="3">
        <v>1</v>
      </c>
      <c r="I119" s="3">
        <f>VLOOKUP(B119,Sheet1!A:D,4,0)</f>
        <v>94</v>
      </c>
      <c r="J119" s="3">
        <f>VLOOKUP(报名人数!B243,Sheet1!A:D,4,0)</f>
        <v>777</v>
      </c>
      <c r="K119" s="3">
        <f>J119/H119</f>
        <v>777</v>
      </c>
      <c r="L119" s="3" t="s">
        <v>25</v>
      </c>
      <c r="M119" s="3">
        <v>35</v>
      </c>
      <c r="N119" s="3" t="s">
        <v>26</v>
      </c>
      <c r="O119" s="3" t="s">
        <v>27</v>
      </c>
      <c r="P119" s="3" t="s">
        <v>909</v>
      </c>
      <c r="Q119" s="3"/>
      <c r="R119" s="3"/>
      <c r="S119" s="3" t="s">
        <v>29</v>
      </c>
      <c r="T119" s="3" t="s">
        <v>30</v>
      </c>
      <c r="U119" s="3" t="s">
        <v>29</v>
      </c>
      <c r="V119" s="3"/>
    </row>
    <row r="120" spans="1:22" ht="69.599999999999994" customHeight="1" x14ac:dyDescent="0.15">
      <c r="A120" s="3" t="s">
        <v>208</v>
      </c>
      <c r="B120" s="3" t="s">
        <v>903</v>
      </c>
      <c r="C120" s="3" t="s">
        <v>224</v>
      </c>
      <c r="D120" s="3" t="s">
        <v>904</v>
      </c>
      <c r="E120" s="3" t="s">
        <v>904</v>
      </c>
      <c r="F120" s="3" t="s">
        <v>34</v>
      </c>
      <c r="G120" s="3" t="s">
        <v>379</v>
      </c>
      <c r="H120" s="3">
        <v>1</v>
      </c>
      <c r="I120" s="3">
        <f>VLOOKUP(B120,Sheet1!A:D,4,0)</f>
        <v>209</v>
      </c>
      <c r="J120" s="3">
        <f>VLOOKUP(报名人数!B242,Sheet1!A:D,4,0)</f>
        <v>329</v>
      </c>
      <c r="K120" s="3">
        <f>J120/H120</f>
        <v>329</v>
      </c>
      <c r="L120" s="3" t="s">
        <v>25</v>
      </c>
      <c r="M120" s="3">
        <v>35</v>
      </c>
      <c r="N120" s="3" t="s">
        <v>36</v>
      </c>
      <c r="O120" s="3" t="s">
        <v>37</v>
      </c>
      <c r="P120" s="3" t="s">
        <v>820</v>
      </c>
      <c r="Q120" s="3" t="s">
        <v>905</v>
      </c>
      <c r="R120" s="3"/>
      <c r="S120" s="3" t="s">
        <v>29</v>
      </c>
      <c r="T120" s="3" t="s">
        <v>30</v>
      </c>
      <c r="U120" s="3" t="s">
        <v>29</v>
      </c>
      <c r="V120" s="3"/>
    </row>
    <row r="121" spans="1:22" ht="69.599999999999994" customHeight="1" x14ac:dyDescent="0.15">
      <c r="A121" s="3" t="s">
        <v>884</v>
      </c>
      <c r="B121" s="3" t="s">
        <v>898</v>
      </c>
      <c r="C121" s="3" t="s">
        <v>224</v>
      </c>
      <c r="D121" s="3" t="s">
        <v>899</v>
      </c>
      <c r="E121" s="3" t="s">
        <v>899</v>
      </c>
      <c r="F121" s="3" t="s">
        <v>34</v>
      </c>
      <c r="G121" s="3" t="s">
        <v>900</v>
      </c>
      <c r="H121" s="3">
        <v>1</v>
      </c>
      <c r="I121" s="3">
        <f>VLOOKUP(B121,Sheet1!A:D,4,0)</f>
        <v>267</v>
      </c>
      <c r="J121" s="3">
        <f>VLOOKUP(报名人数!B241,Sheet1!A:D,4,0)</f>
        <v>103</v>
      </c>
      <c r="K121" s="3">
        <f>J121/H121</f>
        <v>103</v>
      </c>
      <c r="L121" s="3" t="s">
        <v>25</v>
      </c>
      <c r="M121" s="3">
        <v>35</v>
      </c>
      <c r="N121" s="3" t="s">
        <v>36</v>
      </c>
      <c r="O121" s="3" t="s">
        <v>37</v>
      </c>
      <c r="P121" s="3" t="s">
        <v>901</v>
      </c>
      <c r="Q121" s="3" t="s">
        <v>902</v>
      </c>
      <c r="R121" s="3"/>
      <c r="S121" s="3" t="s">
        <v>29</v>
      </c>
      <c r="T121" s="3" t="s">
        <v>30</v>
      </c>
      <c r="U121" s="3" t="s">
        <v>29</v>
      </c>
      <c r="V121" s="3"/>
    </row>
    <row r="122" spans="1:22" ht="69.599999999999994" customHeight="1" x14ac:dyDescent="0.15">
      <c r="A122" s="3" t="s">
        <v>884</v>
      </c>
      <c r="B122" s="3" t="s">
        <v>893</v>
      </c>
      <c r="C122" s="3" t="s">
        <v>224</v>
      </c>
      <c r="D122" s="3" t="s">
        <v>894</v>
      </c>
      <c r="E122" s="3" t="s">
        <v>894</v>
      </c>
      <c r="F122" s="3" t="s">
        <v>34</v>
      </c>
      <c r="G122" s="3" t="s">
        <v>895</v>
      </c>
      <c r="H122" s="3">
        <v>1</v>
      </c>
      <c r="I122" s="3">
        <f>VLOOKUP(B122,Sheet1!A:D,4,0)</f>
        <v>338</v>
      </c>
      <c r="J122" s="3">
        <f>VLOOKUP(报名人数!B240,Sheet1!A:D,4,0)</f>
        <v>302</v>
      </c>
      <c r="K122" s="3">
        <f>J122/H122</f>
        <v>302</v>
      </c>
      <c r="L122" s="3" t="s">
        <v>25</v>
      </c>
      <c r="M122" s="3">
        <v>35</v>
      </c>
      <c r="N122" s="3" t="s">
        <v>36</v>
      </c>
      <c r="O122" s="3" t="s">
        <v>37</v>
      </c>
      <c r="P122" s="3" t="s">
        <v>896</v>
      </c>
      <c r="Q122" s="3" t="s">
        <v>897</v>
      </c>
      <c r="R122" s="3"/>
      <c r="S122" s="3" t="s">
        <v>29</v>
      </c>
      <c r="T122" s="3" t="s">
        <v>30</v>
      </c>
      <c r="U122" s="3" t="s">
        <v>29</v>
      </c>
      <c r="V122" s="3"/>
    </row>
    <row r="123" spans="1:22" ht="69.599999999999994" customHeight="1" x14ac:dyDescent="0.15">
      <c r="A123" s="3" t="s">
        <v>884</v>
      </c>
      <c r="B123" s="3" t="s">
        <v>890</v>
      </c>
      <c r="C123" s="3" t="s">
        <v>224</v>
      </c>
      <c r="D123" s="3" t="s">
        <v>886</v>
      </c>
      <c r="E123" s="3" t="s">
        <v>886</v>
      </c>
      <c r="F123" s="3" t="s">
        <v>34</v>
      </c>
      <c r="G123" s="3" t="s">
        <v>583</v>
      </c>
      <c r="H123" s="3">
        <v>1</v>
      </c>
      <c r="I123" s="3">
        <f>VLOOKUP(B123,Sheet1!A:D,4,0)</f>
        <v>76</v>
      </c>
      <c r="J123" s="3">
        <f>VLOOKUP(报名人数!B239,Sheet1!A:D,4,0)</f>
        <v>198</v>
      </c>
      <c r="K123" s="3">
        <f>J123/H123</f>
        <v>198</v>
      </c>
      <c r="L123" s="3" t="s">
        <v>25</v>
      </c>
      <c r="M123" s="3">
        <v>35</v>
      </c>
      <c r="N123" s="3" t="s">
        <v>36</v>
      </c>
      <c r="O123" s="3" t="s">
        <v>37</v>
      </c>
      <c r="P123" s="3" t="s">
        <v>891</v>
      </c>
      <c r="Q123" s="3" t="s">
        <v>892</v>
      </c>
      <c r="R123" s="3"/>
      <c r="S123" s="3" t="s">
        <v>29</v>
      </c>
      <c r="T123" s="3" t="s">
        <v>30</v>
      </c>
      <c r="U123" s="3" t="s">
        <v>29</v>
      </c>
      <c r="V123" s="3"/>
    </row>
    <row r="124" spans="1:22" ht="69.599999999999994" customHeight="1" x14ac:dyDescent="0.15">
      <c r="A124" s="3" t="s">
        <v>884</v>
      </c>
      <c r="B124" s="3" t="s">
        <v>885</v>
      </c>
      <c r="C124" s="3" t="s">
        <v>224</v>
      </c>
      <c r="D124" s="3" t="s">
        <v>886</v>
      </c>
      <c r="E124" s="3" t="s">
        <v>886</v>
      </c>
      <c r="F124" s="3" t="s">
        <v>34</v>
      </c>
      <c r="G124" s="3" t="s">
        <v>887</v>
      </c>
      <c r="H124" s="3">
        <v>1</v>
      </c>
      <c r="I124" s="3">
        <f>VLOOKUP(B124,Sheet1!A:D,4,0)</f>
        <v>316</v>
      </c>
      <c r="J124" s="3">
        <f>VLOOKUP(报名人数!B238,Sheet1!A:D,4,0)</f>
        <v>143</v>
      </c>
      <c r="K124" s="3">
        <f>J124/H124</f>
        <v>143</v>
      </c>
      <c r="L124" s="3" t="s">
        <v>25</v>
      </c>
      <c r="M124" s="3">
        <v>35</v>
      </c>
      <c r="N124" s="3" t="s">
        <v>36</v>
      </c>
      <c r="O124" s="3" t="s">
        <v>37</v>
      </c>
      <c r="P124" s="3" t="s">
        <v>888</v>
      </c>
      <c r="Q124" s="3" t="s">
        <v>889</v>
      </c>
      <c r="R124" s="3"/>
      <c r="S124" s="3" t="s">
        <v>29</v>
      </c>
      <c r="T124" s="3" t="s">
        <v>30</v>
      </c>
      <c r="U124" s="3" t="s">
        <v>29</v>
      </c>
      <c r="V124" s="3"/>
    </row>
    <row r="125" spans="1:22" ht="69.599999999999994" customHeight="1" x14ac:dyDescent="0.15">
      <c r="A125" s="3" t="s">
        <v>141</v>
      </c>
      <c r="B125" s="3" t="s">
        <v>879</v>
      </c>
      <c r="C125" s="3" t="s">
        <v>224</v>
      </c>
      <c r="D125" s="3" t="s">
        <v>876</v>
      </c>
      <c r="E125" s="3" t="s">
        <v>880</v>
      </c>
      <c r="F125" s="3" t="s">
        <v>34</v>
      </c>
      <c r="G125" s="3" t="s">
        <v>881</v>
      </c>
      <c r="H125" s="3">
        <v>1</v>
      </c>
      <c r="I125" s="3">
        <f>VLOOKUP(B125,Sheet1!A:D,4,0)</f>
        <v>245</v>
      </c>
      <c r="J125" s="3">
        <f>VLOOKUP(报名人数!B237,Sheet1!A:D,4,0)</f>
        <v>74</v>
      </c>
      <c r="K125" s="3">
        <f>J125/H125</f>
        <v>74</v>
      </c>
      <c r="L125" s="3" t="s">
        <v>25</v>
      </c>
      <c r="M125" s="3" t="s">
        <v>146</v>
      </c>
      <c r="N125" s="3" t="s">
        <v>36</v>
      </c>
      <c r="O125" s="3" t="s">
        <v>37</v>
      </c>
      <c r="P125" s="3" t="s">
        <v>882</v>
      </c>
      <c r="Q125" s="3" t="s">
        <v>883</v>
      </c>
      <c r="R125" s="3"/>
      <c r="S125" s="3" t="s">
        <v>29</v>
      </c>
      <c r="T125" s="3" t="s">
        <v>30</v>
      </c>
      <c r="U125" s="3" t="s">
        <v>29</v>
      </c>
      <c r="V125" s="3"/>
    </row>
    <row r="126" spans="1:22" ht="69.599999999999994" customHeight="1" x14ac:dyDescent="0.15">
      <c r="A126" s="3" t="s">
        <v>141</v>
      </c>
      <c r="B126" s="3" t="s">
        <v>875</v>
      </c>
      <c r="C126" s="3" t="s">
        <v>224</v>
      </c>
      <c r="D126" s="3" t="s">
        <v>876</v>
      </c>
      <c r="E126" s="3" t="s">
        <v>876</v>
      </c>
      <c r="F126" s="3" t="s">
        <v>34</v>
      </c>
      <c r="G126" s="3" t="s">
        <v>526</v>
      </c>
      <c r="H126" s="3">
        <v>1</v>
      </c>
      <c r="I126" s="3">
        <f>VLOOKUP(B126,Sheet1!A:D,4,0)</f>
        <v>74</v>
      </c>
      <c r="J126" s="3">
        <f>VLOOKUP(报名人数!B236,Sheet1!A:D,4,0)</f>
        <v>401</v>
      </c>
      <c r="K126" s="3">
        <f>J126/H126</f>
        <v>401</v>
      </c>
      <c r="L126" s="3" t="s">
        <v>25</v>
      </c>
      <c r="M126" s="3" t="s">
        <v>146</v>
      </c>
      <c r="N126" s="3" t="s">
        <v>36</v>
      </c>
      <c r="O126" s="3" t="s">
        <v>37</v>
      </c>
      <c r="P126" s="3" t="s">
        <v>877</v>
      </c>
      <c r="Q126" s="3" t="s">
        <v>878</v>
      </c>
      <c r="R126" s="3"/>
      <c r="S126" s="3" t="s">
        <v>29</v>
      </c>
      <c r="T126" s="3" t="s">
        <v>51</v>
      </c>
      <c r="U126" s="3" t="s">
        <v>29</v>
      </c>
      <c r="V126" s="3"/>
    </row>
    <row r="127" spans="1:22" ht="69.599999999999994" customHeight="1" x14ac:dyDescent="0.15">
      <c r="A127" s="3" t="s">
        <v>141</v>
      </c>
      <c r="B127" s="3" t="s">
        <v>873</v>
      </c>
      <c r="C127" s="3" t="s">
        <v>224</v>
      </c>
      <c r="D127" s="3" t="s">
        <v>145</v>
      </c>
      <c r="E127" s="3" t="s">
        <v>145</v>
      </c>
      <c r="F127" s="3" t="s">
        <v>34</v>
      </c>
      <c r="G127" s="3" t="s">
        <v>874</v>
      </c>
      <c r="H127" s="3">
        <v>1</v>
      </c>
      <c r="I127" s="3">
        <f>VLOOKUP(B127,Sheet1!A:D,4,0)</f>
        <v>113</v>
      </c>
      <c r="J127" s="3">
        <f>VLOOKUP(报名人数!B235,Sheet1!A:D,4,0)</f>
        <v>211</v>
      </c>
      <c r="K127" s="3">
        <f>J127/H127</f>
        <v>211</v>
      </c>
      <c r="L127" s="3" t="s">
        <v>25</v>
      </c>
      <c r="M127" s="3" t="s">
        <v>146</v>
      </c>
      <c r="N127" s="3" t="s">
        <v>36</v>
      </c>
      <c r="O127" s="3" t="s">
        <v>37</v>
      </c>
      <c r="P127" s="3" t="s">
        <v>317</v>
      </c>
      <c r="Q127" s="3" t="s">
        <v>516</v>
      </c>
      <c r="R127" s="3"/>
      <c r="S127" s="3" t="s">
        <v>29</v>
      </c>
      <c r="T127" s="3" t="s">
        <v>30</v>
      </c>
      <c r="U127" s="3" t="s">
        <v>29</v>
      </c>
      <c r="V127" s="3"/>
    </row>
    <row r="128" spans="1:22" ht="69.599999999999994" customHeight="1" x14ac:dyDescent="0.15">
      <c r="A128" s="3" t="s">
        <v>141</v>
      </c>
      <c r="B128" s="3" t="s">
        <v>867</v>
      </c>
      <c r="C128" s="3" t="s">
        <v>224</v>
      </c>
      <c r="D128" s="3" t="s">
        <v>145</v>
      </c>
      <c r="E128" s="3" t="s">
        <v>868</v>
      </c>
      <c r="F128" s="3" t="s">
        <v>34</v>
      </c>
      <c r="G128" s="3" t="s">
        <v>869</v>
      </c>
      <c r="H128" s="3">
        <v>1</v>
      </c>
      <c r="I128" s="3">
        <f>VLOOKUP(B128,Sheet1!A:D,4,0)</f>
        <v>98</v>
      </c>
      <c r="J128" s="3">
        <f>VLOOKUP(报名人数!B233,Sheet1!A:D,4,0)</f>
        <v>792</v>
      </c>
      <c r="K128" s="3">
        <f>J128/H128</f>
        <v>792</v>
      </c>
      <c r="L128" s="3" t="s">
        <v>25</v>
      </c>
      <c r="M128" s="3" t="s">
        <v>146</v>
      </c>
      <c r="N128" s="3" t="s">
        <v>36</v>
      </c>
      <c r="O128" s="3" t="s">
        <v>37</v>
      </c>
      <c r="P128" s="3" t="s">
        <v>278</v>
      </c>
      <c r="Q128" s="3" t="s">
        <v>266</v>
      </c>
      <c r="R128" s="3"/>
      <c r="S128" s="3" t="s">
        <v>29</v>
      </c>
      <c r="T128" s="3" t="s">
        <v>30</v>
      </c>
      <c r="U128" s="3" t="s">
        <v>29</v>
      </c>
      <c r="V128" s="3"/>
    </row>
    <row r="129" spans="1:22" ht="69.599999999999994" customHeight="1" x14ac:dyDescent="0.15">
      <c r="A129" s="3" t="s">
        <v>141</v>
      </c>
      <c r="B129" s="3" t="s">
        <v>870</v>
      </c>
      <c r="C129" s="3" t="s">
        <v>224</v>
      </c>
      <c r="D129" s="3" t="s">
        <v>145</v>
      </c>
      <c r="E129" s="3" t="s">
        <v>871</v>
      </c>
      <c r="F129" s="3" t="s">
        <v>34</v>
      </c>
      <c r="G129" s="3" t="s">
        <v>872</v>
      </c>
      <c r="H129" s="3">
        <v>1</v>
      </c>
      <c r="I129" s="3">
        <f>VLOOKUP(B129,Sheet1!A:D,4,0)</f>
        <v>112</v>
      </c>
      <c r="J129" s="3">
        <f>VLOOKUP(报名人数!B234,Sheet1!A:D,4,0)</f>
        <v>196</v>
      </c>
      <c r="K129" s="3">
        <f>J129/H129</f>
        <v>196</v>
      </c>
      <c r="L129" s="3" t="s">
        <v>25</v>
      </c>
      <c r="M129" s="3" t="s">
        <v>146</v>
      </c>
      <c r="N129" s="3" t="s">
        <v>36</v>
      </c>
      <c r="O129" s="3" t="s">
        <v>37</v>
      </c>
      <c r="P129" s="3" t="s">
        <v>278</v>
      </c>
      <c r="Q129" s="3" t="s">
        <v>266</v>
      </c>
      <c r="R129" s="3"/>
      <c r="S129" s="3" t="s">
        <v>29</v>
      </c>
      <c r="T129" s="3" t="s">
        <v>30</v>
      </c>
      <c r="U129" s="3" t="s">
        <v>29</v>
      </c>
      <c r="V129" s="3"/>
    </row>
    <row r="130" spans="1:22" ht="69.599999999999994" customHeight="1" x14ac:dyDescent="0.15">
      <c r="A130" s="3" t="s">
        <v>141</v>
      </c>
      <c r="B130" s="3" t="s">
        <v>863</v>
      </c>
      <c r="C130" s="3" t="s">
        <v>224</v>
      </c>
      <c r="D130" s="3" t="s">
        <v>860</v>
      </c>
      <c r="E130" s="3" t="s">
        <v>860</v>
      </c>
      <c r="F130" s="3" t="s">
        <v>34</v>
      </c>
      <c r="G130" s="3" t="s">
        <v>864</v>
      </c>
      <c r="H130" s="3">
        <v>1</v>
      </c>
      <c r="I130" s="3">
        <f>VLOOKUP(B130,Sheet1!A:D,4,0)</f>
        <v>424</v>
      </c>
      <c r="J130" s="3">
        <f>VLOOKUP(报名人数!B232,Sheet1!A:D,4,0)</f>
        <v>567</v>
      </c>
      <c r="K130" s="3">
        <f>J130/H130</f>
        <v>567</v>
      </c>
      <c r="L130" s="3" t="s">
        <v>25</v>
      </c>
      <c r="M130" s="3" t="s">
        <v>146</v>
      </c>
      <c r="N130" s="3" t="s">
        <v>36</v>
      </c>
      <c r="O130" s="3" t="s">
        <v>37</v>
      </c>
      <c r="P130" s="3" t="s">
        <v>865</v>
      </c>
      <c r="Q130" s="3" t="s">
        <v>866</v>
      </c>
      <c r="R130" s="3"/>
      <c r="S130" s="3" t="s">
        <v>29</v>
      </c>
      <c r="T130" s="3" t="s">
        <v>30</v>
      </c>
      <c r="U130" s="3" t="s">
        <v>29</v>
      </c>
      <c r="V130" s="3"/>
    </row>
    <row r="131" spans="1:22" ht="69.599999999999994" customHeight="1" x14ac:dyDescent="0.15">
      <c r="A131" s="3" t="s">
        <v>141</v>
      </c>
      <c r="B131" s="3" t="s">
        <v>859</v>
      </c>
      <c r="C131" s="3" t="s">
        <v>224</v>
      </c>
      <c r="D131" s="3" t="s">
        <v>860</v>
      </c>
      <c r="E131" s="3" t="s">
        <v>861</v>
      </c>
      <c r="F131" s="3" t="s">
        <v>34</v>
      </c>
      <c r="G131" s="3" t="s">
        <v>862</v>
      </c>
      <c r="H131" s="3">
        <v>1</v>
      </c>
      <c r="I131" s="3">
        <f>VLOOKUP(B131,Sheet1!A:D,4,0)</f>
        <v>147</v>
      </c>
      <c r="J131" s="3">
        <f>VLOOKUP(报名人数!B231,Sheet1!A:D,4,0)</f>
        <v>371</v>
      </c>
      <c r="K131" s="3">
        <f>J131/H131</f>
        <v>371</v>
      </c>
      <c r="L131" s="3" t="s">
        <v>25</v>
      </c>
      <c r="M131" s="3" t="s">
        <v>146</v>
      </c>
      <c r="N131" s="3" t="s">
        <v>36</v>
      </c>
      <c r="O131" s="3" t="s">
        <v>37</v>
      </c>
      <c r="P131" s="3" t="s">
        <v>436</v>
      </c>
      <c r="Q131" s="3" t="s">
        <v>437</v>
      </c>
      <c r="R131" s="3"/>
      <c r="S131" s="3" t="s">
        <v>29</v>
      </c>
      <c r="T131" s="3" t="s">
        <v>30</v>
      </c>
      <c r="U131" s="3" t="s">
        <v>29</v>
      </c>
      <c r="V131" s="3"/>
    </row>
    <row r="132" spans="1:22" ht="69.599999999999994" customHeight="1" x14ac:dyDescent="0.15">
      <c r="A132" s="3" t="s">
        <v>141</v>
      </c>
      <c r="B132" s="3" t="s">
        <v>858</v>
      </c>
      <c r="C132" s="3" t="s">
        <v>224</v>
      </c>
      <c r="D132" s="3" t="s">
        <v>171</v>
      </c>
      <c r="E132" s="3" t="s">
        <v>171</v>
      </c>
      <c r="F132" s="3" t="s">
        <v>34</v>
      </c>
      <c r="G132" s="3" t="s">
        <v>294</v>
      </c>
      <c r="H132" s="3">
        <v>1</v>
      </c>
      <c r="I132" s="3">
        <f>VLOOKUP(B132,Sheet1!A:D,4,0)</f>
        <v>342</v>
      </c>
      <c r="J132" s="3">
        <f>VLOOKUP(报名人数!B230,Sheet1!A:D,4,0)</f>
        <v>178</v>
      </c>
      <c r="K132" s="3">
        <f>J132/H132</f>
        <v>178</v>
      </c>
      <c r="L132" s="3" t="s">
        <v>25</v>
      </c>
      <c r="M132" s="3">
        <v>35</v>
      </c>
      <c r="N132" s="3" t="s">
        <v>36</v>
      </c>
      <c r="O132" s="3" t="s">
        <v>37</v>
      </c>
      <c r="P132" s="3" t="s">
        <v>295</v>
      </c>
      <c r="Q132" s="3" t="s">
        <v>296</v>
      </c>
      <c r="R132" s="3"/>
      <c r="S132" s="3" t="s">
        <v>29</v>
      </c>
      <c r="T132" s="3" t="s">
        <v>30</v>
      </c>
      <c r="U132" s="3" t="s">
        <v>29</v>
      </c>
      <c r="V132" s="3"/>
    </row>
    <row r="133" spans="1:22" ht="69.599999999999994" customHeight="1" x14ac:dyDescent="0.15">
      <c r="A133" s="3" t="s">
        <v>141</v>
      </c>
      <c r="B133" s="3" t="s">
        <v>855</v>
      </c>
      <c r="C133" s="3" t="s">
        <v>224</v>
      </c>
      <c r="D133" s="3" t="s">
        <v>171</v>
      </c>
      <c r="E133" s="3" t="s">
        <v>171</v>
      </c>
      <c r="F133" s="3" t="s">
        <v>34</v>
      </c>
      <c r="G133" s="3" t="s">
        <v>526</v>
      </c>
      <c r="H133" s="3">
        <v>1</v>
      </c>
      <c r="I133" s="3">
        <f>VLOOKUP(B133,Sheet1!A:D,4,0)</f>
        <v>149</v>
      </c>
      <c r="J133" s="3">
        <f>VLOOKUP(报名人数!B229,Sheet1!A:D,4,0)</f>
        <v>352</v>
      </c>
      <c r="K133" s="3">
        <f>J133/H133</f>
        <v>352</v>
      </c>
      <c r="L133" s="3" t="s">
        <v>25</v>
      </c>
      <c r="M133" s="3">
        <v>35</v>
      </c>
      <c r="N133" s="3" t="s">
        <v>36</v>
      </c>
      <c r="O133" s="3" t="s">
        <v>37</v>
      </c>
      <c r="P133" s="3" t="s">
        <v>856</v>
      </c>
      <c r="Q133" s="3" t="s">
        <v>857</v>
      </c>
      <c r="R133" s="3"/>
      <c r="S133" s="3" t="s">
        <v>29</v>
      </c>
      <c r="T133" s="3" t="s">
        <v>30</v>
      </c>
      <c r="U133" s="3" t="s">
        <v>29</v>
      </c>
      <c r="V133" s="3"/>
    </row>
    <row r="134" spans="1:22" ht="69.599999999999994" customHeight="1" x14ac:dyDescent="0.15">
      <c r="A134" s="3" t="s">
        <v>141</v>
      </c>
      <c r="B134" s="3" t="s">
        <v>851</v>
      </c>
      <c r="C134" s="3" t="s">
        <v>224</v>
      </c>
      <c r="D134" s="3" t="s">
        <v>852</v>
      </c>
      <c r="E134" s="3" t="s">
        <v>852</v>
      </c>
      <c r="F134" s="3" t="s">
        <v>34</v>
      </c>
      <c r="G134" s="3" t="s">
        <v>384</v>
      </c>
      <c r="H134" s="3">
        <v>1</v>
      </c>
      <c r="I134" s="3">
        <f>VLOOKUP(B134,Sheet1!A:D,4,0)</f>
        <v>232</v>
      </c>
      <c r="J134" s="3">
        <f>VLOOKUP(报名人数!B228,Sheet1!A:D,4,0)</f>
        <v>238</v>
      </c>
      <c r="K134" s="3">
        <f>J134/H134</f>
        <v>238</v>
      </c>
      <c r="L134" s="3" t="s">
        <v>25</v>
      </c>
      <c r="M134" s="3" t="s">
        <v>146</v>
      </c>
      <c r="N134" s="3" t="s">
        <v>36</v>
      </c>
      <c r="O134" s="3" t="s">
        <v>37</v>
      </c>
      <c r="P134" s="3" t="s">
        <v>853</v>
      </c>
      <c r="Q134" s="3" t="s">
        <v>854</v>
      </c>
      <c r="R134" s="3"/>
      <c r="S134" s="3" t="s">
        <v>29</v>
      </c>
      <c r="T134" s="3" t="s">
        <v>30</v>
      </c>
      <c r="U134" s="3" t="s">
        <v>29</v>
      </c>
      <c r="V134" s="3"/>
    </row>
    <row r="135" spans="1:22" ht="69.599999999999994" customHeight="1" x14ac:dyDescent="0.15">
      <c r="A135" s="3" t="s">
        <v>141</v>
      </c>
      <c r="B135" s="3" t="s">
        <v>847</v>
      </c>
      <c r="C135" s="3" t="s">
        <v>224</v>
      </c>
      <c r="D135" s="3" t="s">
        <v>206</v>
      </c>
      <c r="E135" s="3" t="s">
        <v>206</v>
      </c>
      <c r="F135" s="3" t="s">
        <v>34</v>
      </c>
      <c r="G135" s="3" t="s">
        <v>848</v>
      </c>
      <c r="H135" s="3">
        <v>1</v>
      </c>
      <c r="I135" s="3">
        <f>VLOOKUP(B135,Sheet1!A:D,4,0)</f>
        <v>93</v>
      </c>
      <c r="J135" s="3">
        <f>VLOOKUP(报名人数!B227,Sheet1!A:D,4,0)</f>
        <v>132</v>
      </c>
      <c r="K135" s="3">
        <f>J135/H135</f>
        <v>132</v>
      </c>
      <c r="L135" s="3" t="s">
        <v>25</v>
      </c>
      <c r="M135" s="3">
        <v>35</v>
      </c>
      <c r="N135" s="3" t="s">
        <v>36</v>
      </c>
      <c r="O135" s="3" t="s">
        <v>37</v>
      </c>
      <c r="P135" s="3" t="s">
        <v>849</v>
      </c>
      <c r="Q135" s="3" t="s">
        <v>850</v>
      </c>
      <c r="R135" s="3"/>
      <c r="S135" s="3" t="s">
        <v>29</v>
      </c>
      <c r="T135" s="3" t="s">
        <v>30</v>
      </c>
      <c r="U135" s="3" t="s">
        <v>29</v>
      </c>
      <c r="V135" s="3"/>
    </row>
    <row r="136" spans="1:22" ht="69.599999999999994" customHeight="1" x14ac:dyDescent="0.15">
      <c r="A136" s="3" t="s">
        <v>141</v>
      </c>
      <c r="B136" s="3" t="s">
        <v>840</v>
      </c>
      <c r="C136" s="3" t="s">
        <v>224</v>
      </c>
      <c r="D136" s="3" t="s">
        <v>841</v>
      </c>
      <c r="E136" s="3" t="s">
        <v>841</v>
      </c>
      <c r="F136" s="3" t="s">
        <v>34</v>
      </c>
      <c r="G136" s="3" t="s">
        <v>264</v>
      </c>
      <c r="H136" s="3">
        <v>1</v>
      </c>
      <c r="I136" s="3">
        <f>VLOOKUP(B136,Sheet1!A:D,4,0)</f>
        <v>88</v>
      </c>
      <c r="J136" s="3">
        <f>VLOOKUP(报名人数!B225,Sheet1!A:D,4,0)</f>
        <v>89</v>
      </c>
      <c r="K136" s="3">
        <f>J136/H136</f>
        <v>89</v>
      </c>
      <c r="L136" s="3" t="s">
        <v>25</v>
      </c>
      <c r="M136" s="3" t="s">
        <v>146</v>
      </c>
      <c r="N136" s="3" t="s">
        <v>36</v>
      </c>
      <c r="O136" s="3" t="s">
        <v>37</v>
      </c>
      <c r="P136" s="3" t="s">
        <v>278</v>
      </c>
      <c r="Q136" s="3" t="s">
        <v>314</v>
      </c>
      <c r="R136" s="3"/>
      <c r="S136" s="3" t="s">
        <v>29</v>
      </c>
      <c r="T136" s="3" t="s">
        <v>51</v>
      </c>
      <c r="U136" s="3" t="s">
        <v>29</v>
      </c>
      <c r="V136" s="3"/>
    </row>
    <row r="137" spans="1:22" ht="69.599999999999994" customHeight="1" x14ac:dyDescent="0.15">
      <c r="A137" s="3" t="s">
        <v>141</v>
      </c>
      <c r="B137" s="3" t="s">
        <v>842</v>
      </c>
      <c r="C137" s="3" t="s">
        <v>224</v>
      </c>
      <c r="D137" s="3" t="s">
        <v>843</v>
      </c>
      <c r="E137" s="3" t="s">
        <v>843</v>
      </c>
      <c r="F137" s="3" t="s">
        <v>34</v>
      </c>
      <c r="G137" s="3" t="s">
        <v>844</v>
      </c>
      <c r="H137" s="3">
        <v>1</v>
      </c>
      <c r="I137" s="3">
        <f>VLOOKUP(B137,Sheet1!A:D,4,0)</f>
        <v>197</v>
      </c>
      <c r="J137" s="3">
        <f>VLOOKUP(报名人数!B226,Sheet1!A:D,4,0)</f>
        <v>174</v>
      </c>
      <c r="K137" s="3">
        <f>J137/H137</f>
        <v>174</v>
      </c>
      <c r="L137" s="3" t="s">
        <v>25</v>
      </c>
      <c r="M137" s="3">
        <v>35</v>
      </c>
      <c r="N137" s="3" t="s">
        <v>36</v>
      </c>
      <c r="O137" s="3" t="s">
        <v>37</v>
      </c>
      <c r="P137" s="3" t="s">
        <v>845</v>
      </c>
      <c r="Q137" s="3" t="s">
        <v>846</v>
      </c>
      <c r="R137" s="3"/>
      <c r="S137" s="3" t="s">
        <v>29</v>
      </c>
      <c r="T137" s="3" t="s">
        <v>30</v>
      </c>
      <c r="U137" s="3" t="s">
        <v>29</v>
      </c>
      <c r="V137" s="3"/>
    </row>
    <row r="138" spans="1:22" ht="69.599999999999994" customHeight="1" x14ac:dyDescent="0.15">
      <c r="A138" s="3" t="s">
        <v>141</v>
      </c>
      <c r="B138" s="3" t="s">
        <v>835</v>
      </c>
      <c r="C138" s="3" t="s">
        <v>224</v>
      </c>
      <c r="D138" s="3" t="s">
        <v>836</v>
      </c>
      <c r="E138" s="3" t="s">
        <v>836</v>
      </c>
      <c r="F138" s="3" t="s">
        <v>34</v>
      </c>
      <c r="G138" s="3" t="s">
        <v>837</v>
      </c>
      <c r="H138" s="3">
        <v>1</v>
      </c>
      <c r="I138" s="3">
        <f>VLOOKUP(B138,Sheet1!A:D,4,0)</f>
        <v>495</v>
      </c>
      <c r="J138" s="3">
        <f>VLOOKUP(报名人数!B224,Sheet1!A:D,4,0)</f>
        <v>431</v>
      </c>
      <c r="K138" s="3">
        <f>J138/H138</f>
        <v>431</v>
      </c>
      <c r="L138" s="3" t="s">
        <v>25</v>
      </c>
      <c r="M138" s="3">
        <v>35</v>
      </c>
      <c r="N138" s="3" t="s">
        <v>36</v>
      </c>
      <c r="O138" s="3" t="s">
        <v>37</v>
      </c>
      <c r="P138" s="3" t="s">
        <v>838</v>
      </c>
      <c r="Q138" s="3" t="s">
        <v>839</v>
      </c>
      <c r="R138" s="3"/>
      <c r="S138" s="3" t="s">
        <v>29</v>
      </c>
      <c r="T138" s="3" t="s">
        <v>30</v>
      </c>
      <c r="U138" s="3" t="s">
        <v>29</v>
      </c>
      <c r="V138" s="3"/>
    </row>
    <row r="139" spans="1:22" ht="69.599999999999994" customHeight="1" x14ac:dyDescent="0.15">
      <c r="A139" s="3" t="s">
        <v>141</v>
      </c>
      <c r="B139" s="3" t="s">
        <v>833</v>
      </c>
      <c r="C139" s="3" t="s">
        <v>224</v>
      </c>
      <c r="D139" s="3" t="s">
        <v>828</v>
      </c>
      <c r="E139" s="3" t="s">
        <v>834</v>
      </c>
      <c r="F139" s="3" t="s">
        <v>34</v>
      </c>
      <c r="G139" s="3" t="s">
        <v>831</v>
      </c>
      <c r="H139" s="3">
        <v>1</v>
      </c>
      <c r="I139" s="3">
        <f>VLOOKUP(B139,Sheet1!A:D,4,0)</f>
        <v>227</v>
      </c>
      <c r="J139" s="3">
        <f>VLOOKUP(报名人数!B223,Sheet1!A:D,4,0)</f>
        <v>325</v>
      </c>
      <c r="K139" s="3">
        <f>J139/H139</f>
        <v>325</v>
      </c>
      <c r="L139" s="3" t="s">
        <v>25</v>
      </c>
      <c r="M139" s="3" t="s">
        <v>146</v>
      </c>
      <c r="N139" s="3" t="s">
        <v>36</v>
      </c>
      <c r="O139" s="3" t="s">
        <v>37</v>
      </c>
      <c r="P139" s="3" t="s">
        <v>25</v>
      </c>
      <c r="Q139" s="3" t="s">
        <v>25</v>
      </c>
      <c r="R139" s="3"/>
      <c r="S139" s="3" t="s">
        <v>29</v>
      </c>
      <c r="T139" s="3" t="s">
        <v>832</v>
      </c>
      <c r="U139" s="3" t="s">
        <v>29</v>
      </c>
      <c r="V139" s="3"/>
    </row>
    <row r="140" spans="1:22" ht="69.599999999999994" customHeight="1" x14ac:dyDescent="0.15">
      <c r="A140" s="3" t="s">
        <v>141</v>
      </c>
      <c r="B140" s="3" t="s">
        <v>829</v>
      </c>
      <c r="C140" s="3" t="s">
        <v>224</v>
      </c>
      <c r="D140" s="3" t="s">
        <v>828</v>
      </c>
      <c r="E140" s="3" t="s">
        <v>830</v>
      </c>
      <c r="F140" s="3" t="s">
        <v>34</v>
      </c>
      <c r="G140" s="3" t="s">
        <v>831</v>
      </c>
      <c r="H140" s="3">
        <v>1</v>
      </c>
      <c r="I140" s="3">
        <f>VLOOKUP(B140,Sheet1!A:D,4,0)</f>
        <v>254</v>
      </c>
      <c r="J140" s="3">
        <f>VLOOKUP(报名人数!B222,Sheet1!A:D,4,0)</f>
        <v>164</v>
      </c>
      <c r="K140" s="3">
        <f>J140/H140</f>
        <v>164</v>
      </c>
      <c r="L140" s="3" t="s">
        <v>25</v>
      </c>
      <c r="M140" s="3" t="s">
        <v>146</v>
      </c>
      <c r="N140" s="3" t="s">
        <v>36</v>
      </c>
      <c r="O140" s="3" t="s">
        <v>37</v>
      </c>
      <c r="P140" s="3" t="s">
        <v>25</v>
      </c>
      <c r="Q140" s="3" t="s">
        <v>25</v>
      </c>
      <c r="R140" s="3"/>
      <c r="S140" s="3" t="s">
        <v>29</v>
      </c>
      <c r="T140" s="3" t="s">
        <v>832</v>
      </c>
      <c r="U140" s="3" t="s">
        <v>29</v>
      </c>
      <c r="V140" s="3"/>
    </row>
    <row r="141" spans="1:22" ht="69.599999999999994" customHeight="1" x14ac:dyDescent="0.15">
      <c r="A141" s="3" t="s">
        <v>141</v>
      </c>
      <c r="B141" s="3" t="s">
        <v>827</v>
      </c>
      <c r="C141" s="3" t="s">
        <v>224</v>
      </c>
      <c r="D141" s="3" t="s">
        <v>828</v>
      </c>
      <c r="E141" s="3" t="s">
        <v>828</v>
      </c>
      <c r="F141" s="3" t="s">
        <v>34</v>
      </c>
      <c r="G141" s="3" t="s">
        <v>335</v>
      </c>
      <c r="H141" s="3">
        <v>2</v>
      </c>
      <c r="I141" s="3">
        <f>VLOOKUP(B141,Sheet1!A:D,4,0)</f>
        <v>276</v>
      </c>
      <c r="J141" s="3">
        <f>VLOOKUP(报名人数!B221,Sheet1!A:D,4,0)</f>
        <v>345</v>
      </c>
      <c r="K141" s="3">
        <f>J141/H141</f>
        <v>172.5</v>
      </c>
      <c r="L141" s="3" t="s">
        <v>25</v>
      </c>
      <c r="M141" s="3" t="s">
        <v>146</v>
      </c>
      <c r="N141" s="3" t="s">
        <v>36</v>
      </c>
      <c r="O141" s="3" t="s">
        <v>37</v>
      </c>
      <c r="P141" s="3" t="s">
        <v>459</v>
      </c>
      <c r="Q141" s="3" t="s">
        <v>460</v>
      </c>
      <c r="R141" s="3"/>
      <c r="S141" s="3" t="s">
        <v>29</v>
      </c>
      <c r="T141" s="3" t="s">
        <v>30</v>
      </c>
      <c r="U141" s="3" t="s">
        <v>29</v>
      </c>
      <c r="V141" s="3"/>
    </row>
    <row r="142" spans="1:22" ht="69.599999999999994" customHeight="1" x14ac:dyDescent="0.15">
      <c r="A142" s="3" t="s">
        <v>77</v>
      </c>
      <c r="B142" s="3" t="s">
        <v>822</v>
      </c>
      <c r="C142" s="3" t="s">
        <v>224</v>
      </c>
      <c r="D142" s="3" t="s">
        <v>823</v>
      </c>
      <c r="E142" s="3" t="s">
        <v>823</v>
      </c>
      <c r="F142" s="3" t="s">
        <v>34</v>
      </c>
      <c r="G142" s="3" t="s">
        <v>824</v>
      </c>
      <c r="H142" s="3">
        <v>1</v>
      </c>
      <c r="I142" s="3">
        <f>VLOOKUP(B142,Sheet1!A:D,4,0)</f>
        <v>308</v>
      </c>
      <c r="J142" s="3">
        <f>VLOOKUP(报名人数!B220,Sheet1!A:D,4,0)</f>
        <v>445</v>
      </c>
      <c r="K142" s="3">
        <f>J142/H142</f>
        <v>445</v>
      </c>
      <c r="L142" s="3" t="s">
        <v>25</v>
      </c>
      <c r="M142" s="3">
        <v>35</v>
      </c>
      <c r="N142" s="3" t="s">
        <v>36</v>
      </c>
      <c r="O142" s="3" t="s">
        <v>37</v>
      </c>
      <c r="P142" s="3" t="s">
        <v>825</v>
      </c>
      <c r="Q142" s="3" t="s">
        <v>826</v>
      </c>
      <c r="R142" s="3"/>
      <c r="S142" s="3" t="s">
        <v>29</v>
      </c>
      <c r="T142" s="3" t="s">
        <v>30</v>
      </c>
      <c r="U142" s="3" t="s">
        <v>29</v>
      </c>
      <c r="V142" s="3"/>
    </row>
    <row r="143" spans="1:22" ht="69.599999999999994" customHeight="1" x14ac:dyDescent="0.15">
      <c r="A143" s="3" t="s">
        <v>77</v>
      </c>
      <c r="B143" s="3" t="s">
        <v>817</v>
      </c>
      <c r="C143" s="3" t="s">
        <v>224</v>
      </c>
      <c r="D143" s="3" t="s">
        <v>818</v>
      </c>
      <c r="E143" s="3" t="s">
        <v>819</v>
      </c>
      <c r="F143" s="3" t="s">
        <v>34</v>
      </c>
      <c r="G143" s="3" t="s">
        <v>645</v>
      </c>
      <c r="H143" s="3">
        <v>1</v>
      </c>
      <c r="I143" s="3">
        <f>VLOOKUP(B143,Sheet1!A:D,4,0)</f>
        <v>246</v>
      </c>
      <c r="J143" s="3">
        <f>VLOOKUP(报名人数!B219,Sheet1!A:D,4,0)</f>
        <v>494</v>
      </c>
      <c r="K143" s="3">
        <f>J143/H143</f>
        <v>494</v>
      </c>
      <c r="L143" s="3" t="s">
        <v>25</v>
      </c>
      <c r="M143" s="3">
        <v>35</v>
      </c>
      <c r="N143" s="3" t="s">
        <v>36</v>
      </c>
      <c r="O143" s="3" t="s">
        <v>37</v>
      </c>
      <c r="P143" s="3" t="s">
        <v>820</v>
      </c>
      <c r="Q143" s="3" t="s">
        <v>821</v>
      </c>
      <c r="R143" s="3"/>
      <c r="S143" s="3" t="s">
        <v>29</v>
      </c>
      <c r="T143" s="3" t="s">
        <v>51</v>
      </c>
      <c r="U143" s="3" t="s">
        <v>29</v>
      </c>
      <c r="V143" s="3"/>
    </row>
    <row r="144" spans="1:22" ht="69.599999999999994" customHeight="1" x14ac:dyDescent="0.15">
      <c r="A144" s="3" t="s">
        <v>77</v>
      </c>
      <c r="B144" s="3" t="s">
        <v>813</v>
      </c>
      <c r="C144" s="3" t="s">
        <v>224</v>
      </c>
      <c r="D144" s="3" t="s">
        <v>814</v>
      </c>
      <c r="E144" s="3" t="s">
        <v>814</v>
      </c>
      <c r="F144" s="3" t="s">
        <v>34</v>
      </c>
      <c r="G144" s="3" t="s">
        <v>302</v>
      </c>
      <c r="H144" s="3">
        <v>1</v>
      </c>
      <c r="I144" s="3">
        <f>VLOOKUP(B144,Sheet1!A:D,4,0)</f>
        <v>208</v>
      </c>
      <c r="J144" s="3">
        <f>VLOOKUP(报名人数!B218,Sheet1!A:D,4,0)</f>
        <v>39</v>
      </c>
      <c r="K144" s="3">
        <f>J144/H144</f>
        <v>39</v>
      </c>
      <c r="L144" s="3" t="s">
        <v>25</v>
      </c>
      <c r="M144" s="3">
        <v>35</v>
      </c>
      <c r="N144" s="3" t="s">
        <v>36</v>
      </c>
      <c r="O144" s="3" t="s">
        <v>37</v>
      </c>
      <c r="P144" s="3" t="s">
        <v>815</v>
      </c>
      <c r="Q144" s="3" t="s">
        <v>816</v>
      </c>
      <c r="R144" s="3"/>
      <c r="S144" s="3" t="s">
        <v>29</v>
      </c>
      <c r="T144" s="3" t="s">
        <v>30</v>
      </c>
      <c r="U144" s="3" t="s">
        <v>29</v>
      </c>
      <c r="V144" s="3"/>
    </row>
    <row r="145" spans="1:22" ht="69.599999999999994" customHeight="1" x14ac:dyDescent="0.15">
      <c r="A145" s="3" t="s">
        <v>77</v>
      </c>
      <c r="B145" s="3" t="s">
        <v>811</v>
      </c>
      <c r="C145" s="3" t="s">
        <v>224</v>
      </c>
      <c r="D145" s="3" t="s">
        <v>139</v>
      </c>
      <c r="E145" s="3" t="s">
        <v>139</v>
      </c>
      <c r="F145" s="3" t="s">
        <v>34</v>
      </c>
      <c r="G145" s="3" t="s">
        <v>812</v>
      </c>
      <c r="H145" s="3">
        <v>1</v>
      </c>
      <c r="I145" s="3">
        <f>VLOOKUP(B145,Sheet1!A:D,4,0)</f>
        <v>120</v>
      </c>
      <c r="J145" s="3">
        <f>VLOOKUP(报名人数!B217,Sheet1!A:D,4,0)</f>
        <v>190</v>
      </c>
      <c r="K145" s="3">
        <f>J145/H145</f>
        <v>190</v>
      </c>
      <c r="L145" s="3" t="s">
        <v>25</v>
      </c>
      <c r="M145" s="3">
        <v>35</v>
      </c>
      <c r="N145" s="3" t="s">
        <v>36</v>
      </c>
      <c r="O145" s="3" t="s">
        <v>37</v>
      </c>
      <c r="P145" s="3" t="s">
        <v>652</v>
      </c>
      <c r="Q145" s="3" t="s">
        <v>653</v>
      </c>
      <c r="R145" s="3"/>
      <c r="S145" s="3" t="s">
        <v>29</v>
      </c>
      <c r="T145" s="3" t="s">
        <v>30</v>
      </c>
      <c r="U145" s="3" t="s">
        <v>29</v>
      </c>
      <c r="V145" s="3"/>
    </row>
    <row r="146" spans="1:22" ht="69.599999999999994" customHeight="1" x14ac:dyDescent="0.15">
      <c r="A146" s="3" t="s">
        <v>77</v>
      </c>
      <c r="B146" s="3" t="s">
        <v>803</v>
      </c>
      <c r="C146" s="3" t="s">
        <v>224</v>
      </c>
      <c r="D146" s="3" t="s">
        <v>804</v>
      </c>
      <c r="E146" s="3" t="s">
        <v>804</v>
      </c>
      <c r="F146" s="3" t="s">
        <v>34</v>
      </c>
      <c r="G146" s="3" t="s">
        <v>681</v>
      </c>
      <c r="H146" s="3">
        <v>1</v>
      </c>
      <c r="I146" s="3">
        <f>VLOOKUP(B146,Sheet1!A:D,4,0)</f>
        <v>196</v>
      </c>
      <c r="J146" s="3">
        <f>VLOOKUP(报名人数!B215,Sheet1!A:D,4,0)</f>
        <v>329</v>
      </c>
      <c r="K146" s="3">
        <f>J146/H146</f>
        <v>329</v>
      </c>
      <c r="L146" s="3" t="s">
        <v>25</v>
      </c>
      <c r="M146" s="3">
        <v>35</v>
      </c>
      <c r="N146" s="3" t="s">
        <v>36</v>
      </c>
      <c r="O146" s="3" t="s">
        <v>37</v>
      </c>
      <c r="P146" s="3" t="s">
        <v>805</v>
      </c>
      <c r="Q146" s="3" t="s">
        <v>806</v>
      </c>
      <c r="R146" s="3"/>
      <c r="S146" s="3" t="s">
        <v>29</v>
      </c>
      <c r="T146" s="3" t="s">
        <v>30</v>
      </c>
      <c r="U146" s="3" t="s">
        <v>29</v>
      </c>
      <c r="V146" s="3"/>
    </row>
    <row r="147" spans="1:22" ht="69.599999999999994" customHeight="1" x14ac:dyDescent="0.15">
      <c r="A147" s="3" t="s">
        <v>77</v>
      </c>
      <c r="B147" s="3" t="s">
        <v>807</v>
      </c>
      <c r="C147" s="3" t="s">
        <v>224</v>
      </c>
      <c r="D147" s="3" t="s">
        <v>139</v>
      </c>
      <c r="E147" s="3" t="s">
        <v>139</v>
      </c>
      <c r="F147" s="3" t="s">
        <v>34</v>
      </c>
      <c r="G147" s="3" t="s">
        <v>808</v>
      </c>
      <c r="H147" s="3">
        <v>1</v>
      </c>
      <c r="I147" s="3">
        <f>VLOOKUP(B147,Sheet1!A:D,4,0)</f>
        <v>402</v>
      </c>
      <c r="J147" s="3">
        <f>VLOOKUP(报名人数!B216,Sheet1!A:D,4,0)</f>
        <v>382</v>
      </c>
      <c r="K147" s="3">
        <f>J147/H147</f>
        <v>382</v>
      </c>
      <c r="L147" s="3" t="s">
        <v>25</v>
      </c>
      <c r="M147" s="3">
        <v>35</v>
      </c>
      <c r="N147" s="3" t="s">
        <v>36</v>
      </c>
      <c r="O147" s="3" t="s">
        <v>37</v>
      </c>
      <c r="P147" s="3" t="s">
        <v>809</v>
      </c>
      <c r="Q147" s="3" t="s">
        <v>810</v>
      </c>
      <c r="R147" s="3"/>
      <c r="S147" s="3" t="s">
        <v>29</v>
      </c>
      <c r="T147" s="3" t="s">
        <v>30</v>
      </c>
      <c r="U147" s="3" t="s">
        <v>29</v>
      </c>
      <c r="V147" s="3"/>
    </row>
    <row r="148" spans="1:22" ht="69.599999999999994" customHeight="1" x14ac:dyDescent="0.15">
      <c r="A148" s="3" t="s">
        <v>77</v>
      </c>
      <c r="B148" s="3" t="s">
        <v>799</v>
      </c>
      <c r="C148" s="3" t="s">
        <v>224</v>
      </c>
      <c r="D148" s="3" t="s">
        <v>796</v>
      </c>
      <c r="E148" s="3" t="s">
        <v>796</v>
      </c>
      <c r="F148" s="3" t="s">
        <v>34</v>
      </c>
      <c r="G148" s="3" t="s">
        <v>800</v>
      </c>
      <c r="H148" s="3">
        <v>1</v>
      </c>
      <c r="I148" s="3">
        <f>VLOOKUP(B148,Sheet1!A:D,4,0)</f>
        <v>66</v>
      </c>
      <c r="J148" s="3">
        <f>VLOOKUP(报名人数!B214,Sheet1!A:D,4,0)</f>
        <v>426</v>
      </c>
      <c r="K148" s="3">
        <f>J148/H148</f>
        <v>426</v>
      </c>
      <c r="L148" s="3" t="s">
        <v>25</v>
      </c>
      <c r="M148" s="3">
        <v>35</v>
      </c>
      <c r="N148" s="3" t="s">
        <v>36</v>
      </c>
      <c r="O148" s="3" t="s">
        <v>37</v>
      </c>
      <c r="P148" s="3" t="s">
        <v>801</v>
      </c>
      <c r="Q148" s="3" t="s">
        <v>802</v>
      </c>
      <c r="R148" s="3"/>
      <c r="S148" s="3" t="s">
        <v>29</v>
      </c>
      <c r="T148" s="3" t="s">
        <v>51</v>
      </c>
      <c r="U148" s="3" t="s">
        <v>29</v>
      </c>
      <c r="V148" s="3"/>
    </row>
    <row r="149" spans="1:22" ht="69.599999999999994" customHeight="1" x14ac:dyDescent="0.15">
      <c r="A149" s="3" t="s">
        <v>77</v>
      </c>
      <c r="B149" s="3" t="s">
        <v>794</v>
      </c>
      <c r="C149" s="3" t="s">
        <v>224</v>
      </c>
      <c r="D149" s="3" t="s">
        <v>137</v>
      </c>
      <c r="E149" s="3" t="s">
        <v>137</v>
      </c>
      <c r="F149" s="3" t="s">
        <v>34</v>
      </c>
      <c r="G149" s="3" t="s">
        <v>791</v>
      </c>
      <c r="H149" s="3">
        <v>1</v>
      </c>
      <c r="I149" s="3">
        <f>VLOOKUP(B149,Sheet1!A:D,4,0)</f>
        <v>70</v>
      </c>
      <c r="J149" s="3">
        <f>VLOOKUP(报名人数!B212,Sheet1!A:D,4,0)</f>
        <v>123</v>
      </c>
      <c r="K149" s="3">
        <f>J149/H149</f>
        <v>123</v>
      </c>
      <c r="L149" s="3" t="s">
        <v>25</v>
      </c>
      <c r="M149" s="3">
        <v>35</v>
      </c>
      <c r="N149" s="3" t="s">
        <v>36</v>
      </c>
      <c r="O149" s="3" t="s">
        <v>37</v>
      </c>
      <c r="P149" s="3" t="s">
        <v>792</v>
      </c>
      <c r="Q149" s="3" t="s">
        <v>793</v>
      </c>
      <c r="R149" s="3"/>
      <c r="S149" s="3" t="s">
        <v>29</v>
      </c>
      <c r="T149" s="3" t="s">
        <v>51</v>
      </c>
      <c r="U149" s="3" t="s">
        <v>29</v>
      </c>
      <c r="V149" s="3"/>
    </row>
    <row r="150" spans="1:22" ht="69.599999999999994" customHeight="1" x14ac:dyDescent="0.15">
      <c r="A150" s="3" t="s">
        <v>77</v>
      </c>
      <c r="B150" s="3" t="s">
        <v>795</v>
      </c>
      <c r="C150" s="3" t="s">
        <v>224</v>
      </c>
      <c r="D150" s="3" t="s">
        <v>796</v>
      </c>
      <c r="E150" s="3" t="s">
        <v>796</v>
      </c>
      <c r="F150" s="3" t="s">
        <v>34</v>
      </c>
      <c r="G150" s="3" t="s">
        <v>797</v>
      </c>
      <c r="H150" s="3">
        <v>1</v>
      </c>
      <c r="I150" s="3">
        <f>VLOOKUP(B150,Sheet1!A:D,4,0)</f>
        <v>159</v>
      </c>
      <c r="J150" s="3">
        <f>VLOOKUP(报名人数!B213,Sheet1!A:D,4,0)</f>
        <v>81</v>
      </c>
      <c r="K150" s="3">
        <f>J150/H150</f>
        <v>81</v>
      </c>
      <c r="L150" s="3" t="s">
        <v>25</v>
      </c>
      <c r="M150" s="3">
        <v>35</v>
      </c>
      <c r="N150" s="3" t="s">
        <v>36</v>
      </c>
      <c r="O150" s="3" t="s">
        <v>37</v>
      </c>
      <c r="P150" s="3" t="s">
        <v>798</v>
      </c>
      <c r="Q150" s="3" t="s">
        <v>481</v>
      </c>
      <c r="R150" s="3"/>
      <c r="S150" s="3" t="s">
        <v>29</v>
      </c>
      <c r="T150" s="3" t="s">
        <v>51</v>
      </c>
      <c r="U150" s="3" t="s">
        <v>29</v>
      </c>
      <c r="V150" s="3"/>
    </row>
    <row r="151" spans="1:22" ht="69.599999999999994" customHeight="1" x14ac:dyDescent="0.15">
      <c r="A151" s="3" t="s">
        <v>77</v>
      </c>
      <c r="B151" s="3" t="s">
        <v>790</v>
      </c>
      <c r="C151" s="3" t="s">
        <v>224</v>
      </c>
      <c r="D151" s="3" t="s">
        <v>137</v>
      </c>
      <c r="E151" s="3" t="s">
        <v>137</v>
      </c>
      <c r="F151" s="3" t="s">
        <v>34</v>
      </c>
      <c r="G151" s="3" t="s">
        <v>791</v>
      </c>
      <c r="H151" s="3">
        <v>2</v>
      </c>
      <c r="I151" s="3">
        <f>VLOOKUP(B151,Sheet1!A:D,4,0)</f>
        <v>236</v>
      </c>
      <c r="J151" s="3">
        <f>VLOOKUP(报名人数!B211,Sheet1!A:D,4,0)</f>
        <v>657</v>
      </c>
      <c r="K151" s="3">
        <f>J151/H151</f>
        <v>328.5</v>
      </c>
      <c r="L151" s="3" t="s">
        <v>25</v>
      </c>
      <c r="M151" s="3">
        <v>35</v>
      </c>
      <c r="N151" s="3" t="s">
        <v>36</v>
      </c>
      <c r="O151" s="3" t="s">
        <v>37</v>
      </c>
      <c r="P151" s="3" t="s">
        <v>792</v>
      </c>
      <c r="Q151" s="3" t="s">
        <v>793</v>
      </c>
      <c r="R151" s="3"/>
      <c r="S151" s="3" t="s">
        <v>29</v>
      </c>
      <c r="T151" s="3" t="s">
        <v>30</v>
      </c>
      <c r="U151" s="3" t="s">
        <v>29</v>
      </c>
      <c r="V151" s="3"/>
    </row>
    <row r="152" spans="1:22" ht="69.599999999999994" customHeight="1" x14ac:dyDescent="0.15">
      <c r="A152" s="3" t="s">
        <v>77</v>
      </c>
      <c r="B152" s="3" t="s">
        <v>782</v>
      </c>
      <c r="C152" s="3" t="s">
        <v>224</v>
      </c>
      <c r="D152" s="3" t="s">
        <v>201</v>
      </c>
      <c r="E152" s="3" t="s">
        <v>201</v>
      </c>
      <c r="F152" s="3" t="s">
        <v>34</v>
      </c>
      <c r="G152" s="3" t="s">
        <v>371</v>
      </c>
      <c r="H152" s="3">
        <v>1</v>
      </c>
      <c r="I152" s="3">
        <f>VLOOKUP(B152,Sheet1!A:D,4,0)</f>
        <v>107</v>
      </c>
      <c r="J152" s="3">
        <f>VLOOKUP(报名人数!B208,Sheet1!A:D,4,0)</f>
        <v>140</v>
      </c>
      <c r="K152" s="3">
        <f>J152/H152</f>
        <v>140</v>
      </c>
      <c r="L152" s="3" t="s">
        <v>25</v>
      </c>
      <c r="M152" s="3">
        <v>35</v>
      </c>
      <c r="N152" s="3" t="s">
        <v>36</v>
      </c>
      <c r="O152" s="3" t="s">
        <v>37</v>
      </c>
      <c r="P152" s="3" t="s">
        <v>783</v>
      </c>
      <c r="Q152" s="3" t="s">
        <v>314</v>
      </c>
      <c r="R152" s="3"/>
      <c r="S152" s="3" t="s">
        <v>29</v>
      </c>
      <c r="T152" s="3" t="s">
        <v>372</v>
      </c>
      <c r="U152" s="3" t="s">
        <v>29</v>
      </c>
      <c r="V152" s="3"/>
    </row>
    <row r="153" spans="1:22" ht="69.599999999999994" customHeight="1" x14ac:dyDescent="0.15">
      <c r="A153" s="3" t="s">
        <v>77</v>
      </c>
      <c r="B153" s="3" t="s">
        <v>784</v>
      </c>
      <c r="C153" s="3" t="s">
        <v>224</v>
      </c>
      <c r="D153" s="3" t="s">
        <v>168</v>
      </c>
      <c r="E153" s="3" t="s">
        <v>168</v>
      </c>
      <c r="F153" s="3" t="s">
        <v>34</v>
      </c>
      <c r="G153" s="3" t="s">
        <v>785</v>
      </c>
      <c r="H153" s="3">
        <v>1</v>
      </c>
      <c r="I153" s="3">
        <f>VLOOKUP(B153,Sheet1!A:D,4,0)</f>
        <v>176</v>
      </c>
      <c r="J153" s="3">
        <f>VLOOKUP(报名人数!B209,Sheet1!A:D,4,0)</f>
        <v>228</v>
      </c>
      <c r="K153" s="3">
        <f>J153/H153</f>
        <v>228</v>
      </c>
      <c r="L153" s="3" t="s">
        <v>25</v>
      </c>
      <c r="M153" s="3">
        <v>35</v>
      </c>
      <c r="N153" s="3" t="s">
        <v>36</v>
      </c>
      <c r="O153" s="3" t="s">
        <v>37</v>
      </c>
      <c r="P153" s="3" t="s">
        <v>317</v>
      </c>
      <c r="Q153" s="3" t="s">
        <v>516</v>
      </c>
      <c r="R153" s="3"/>
      <c r="S153" s="3" t="s">
        <v>29</v>
      </c>
      <c r="T153" s="3" t="s">
        <v>30</v>
      </c>
      <c r="U153" s="3" t="s">
        <v>29</v>
      </c>
      <c r="V153" s="3"/>
    </row>
    <row r="154" spans="1:22" ht="69.599999999999994" customHeight="1" x14ac:dyDescent="0.15">
      <c r="A154" s="3" t="s">
        <v>77</v>
      </c>
      <c r="B154" s="3" t="s">
        <v>778</v>
      </c>
      <c r="C154" s="3" t="s">
        <v>224</v>
      </c>
      <c r="D154" s="3" t="s">
        <v>165</v>
      </c>
      <c r="E154" s="3" t="s">
        <v>165</v>
      </c>
      <c r="F154" s="3" t="s">
        <v>34</v>
      </c>
      <c r="G154" s="3" t="s">
        <v>779</v>
      </c>
      <c r="H154" s="3">
        <v>1</v>
      </c>
      <c r="I154" s="3">
        <f>VLOOKUP(B154,Sheet1!A:D,4,0)</f>
        <v>249</v>
      </c>
      <c r="J154" s="3">
        <f>VLOOKUP(报名人数!B207,Sheet1!A:D,4,0)</f>
        <v>102</v>
      </c>
      <c r="K154" s="3">
        <f>J154/H154</f>
        <v>102</v>
      </c>
      <c r="L154" s="3" t="s">
        <v>25</v>
      </c>
      <c r="M154" s="3">
        <v>35</v>
      </c>
      <c r="N154" s="3" t="s">
        <v>36</v>
      </c>
      <c r="O154" s="3" t="s">
        <v>37</v>
      </c>
      <c r="P154" s="3" t="s">
        <v>780</v>
      </c>
      <c r="Q154" s="3" t="s">
        <v>781</v>
      </c>
      <c r="R154" s="3"/>
      <c r="S154" s="3" t="s">
        <v>29</v>
      </c>
      <c r="T154" s="3" t="s">
        <v>30</v>
      </c>
      <c r="U154" s="3" t="s">
        <v>29</v>
      </c>
      <c r="V154" s="3"/>
    </row>
    <row r="155" spans="1:22" ht="69.599999999999994" customHeight="1" x14ac:dyDescent="0.15">
      <c r="A155" s="3" t="s">
        <v>77</v>
      </c>
      <c r="B155" s="3" t="s">
        <v>786</v>
      </c>
      <c r="C155" s="3" t="s">
        <v>224</v>
      </c>
      <c r="D155" s="3" t="s">
        <v>137</v>
      </c>
      <c r="E155" s="3" t="s">
        <v>137</v>
      </c>
      <c r="F155" s="3" t="s">
        <v>34</v>
      </c>
      <c r="G155" s="3" t="s">
        <v>787</v>
      </c>
      <c r="H155" s="3">
        <v>1</v>
      </c>
      <c r="I155" s="3">
        <f>VLOOKUP(B155,Sheet1!A:D,4,0)</f>
        <v>361</v>
      </c>
      <c r="J155" s="3">
        <f>VLOOKUP(报名人数!B210,Sheet1!A:D,4,0)</f>
        <v>254</v>
      </c>
      <c r="K155" s="3">
        <f>J155/H155</f>
        <v>254</v>
      </c>
      <c r="L155" s="3" t="s">
        <v>25</v>
      </c>
      <c r="M155" s="3">
        <v>35</v>
      </c>
      <c r="N155" s="3" t="s">
        <v>36</v>
      </c>
      <c r="O155" s="3" t="s">
        <v>37</v>
      </c>
      <c r="P155" s="3" t="s">
        <v>788</v>
      </c>
      <c r="Q155" s="3" t="s">
        <v>789</v>
      </c>
      <c r="R155" s="3"/>
      <c r="S155" s="3" t="s">
        <v>29</v>
      </c>
      <c r="T155" s="3" t="s">
        <v>30</v>
      </c>
      <c r="U155" s="3" t="s">
        <v>29</v>
      </c>
      <c r="V155" s="3"/>
    </row>
    <row r="156" spans="1:22" ht="69.599999999999994" customHeight="1" x14ac:dyDescent="0.15">
      <c r="A156" s="3" t="s">
        <v>77</v>
      </c>
      <c r="B156" s="3" t="s">
        <v>775</v>
      </c>
      <c r="C156" s="3" t="s">
        <v>224</v>
      </c>
      <c r="D156" s="3" t="s">
        <v>79</v>
      </c>
      <c r="E156" s="3" t="s">
        <v>79</v>
      </c>
      <c r="F156" s="3" t="s">
        <v>34</v>
      </c>
      <c r="G156" s="3" t="s">
        <v>526</v>
      </c>
      <c r="H156" s="3">
        <v>1</v>
      </c>
      <c r="I156" s="3">
        <f>VLOOKUP(B156,Sheet1!A:D,4,0)</f>
        <v>92</v>
      </c>
      <c r="J156" s="3">
        <f>VLOOKUP(报名人数!B206,Sheet1!A:D,4,0)</f>
        <v>131</v>
      </c>
      <c r="K156" s="3">
        <f>J156/H156</f>
        <v>131</v>
      </c>
      <c r="L156" s="3" t="s">
        <v>25</v>
      </c>
      <c r="M156" s="3">
        <v>35</v>
      </c>
      <c r="N156" s="3" t="s">
        <v>36</v>
      </c>
      <c r="O156" s="3" t="s">
        <v>37</v>
      </c>
      <c r="P156" s="3" t="s">
        <v>776</v>
      </c>
      <c r="Q156" s="3" t="s">
        <v>777</v>
      </c>
      <c r="R156" s="3"/>
      <c r="S156" s="3" t="s">
        <v>29</v>
      </c>
      <c r="T156" s="3" t="s">
        <v>30</v>
      </c>
      <c r="U156" s="3" t="s">
        <v>29</v>
      </c>
      <c r="V156" s="3"/>
    </row>
    <row r="157" spans="1:22" ht="69.599999999999994" customHeight="1" x14ac:dyDescent="0.15">
      <c r="A157" s="3" t="s">
        <v>77</v>
      </c>
      <c r="B157" s="3" t="s">
        <v>770</v>
      </c>
      <c r="C157" s="3" t="s">
        <v>224</v>
      </c>
      <c r="D157" s="3" t="s">
        <v>771</v>
      </c>
      <c r="E157" s="3" t="s">
        <v>771</v>
      </c>
      <c r="F157" s="3" t="s">
        <v>34</v>
      </c>
      <c r="G157" s="3" t="s">
        <v>772</v>
      </c>
      <c r="H157" s="3">
        <v>1</v>
      </c>
      <c r="I157" s="3">
        <f>VLOOKUP(B157,Sheet1!A:D,4,0)</f>
        <v>367</v>
      </c>
      <c r="J157" s="3">
        <f>VLOOKUP(报名人数!B205,Sheet1!A:D,4,0)</f>
        <v>479</v>
      </c>
      <c r="K157" s="3">
        <f>J157/H157</f>
        <v>479</v>
      </c>
      <c r="L157" s="3" t="s">
        <v>25</v>
      </c>
      <c r="M157" s="3">
        <v>35</v>
      </c>
      <c r="N157" s="3" t="s">
        <v>36</v>
      </c>
      <c r="O157" s="3" t="s">
        <v>37</v>
      </c>
      <c r="P157" s="3" t="s">
        <v>773</v>
      </c>
      <c r="Q157" s="3" t="s">
        <v>774</v>
      </c>
      <c r="R157" s="3"/>
      <c r="S157" s="3" t="s">
        <v>29</v>
      </c>
      <c r="T157" s="3" t="s">
        <v>30</v>
      </c>
      <c r="U157" s="3" t="s">
        <v>29</v>
      </c>
      <c r="V157" s="3"/>
    </row>
    <row r="158" spans="1:22" ht="69.599999999999994" customHeight="1" x14ac:dyDescent="0.15">
      <c r="A158" s="3" t="s">
        <v>72</v>
      </c>
      <c r="B158" s="3" t="s">
        <v>763</v>
      </c>
      <c r="C158" s="3" t="s">
        <v>224</v>
      </c>
      <c r="D158" s="3" t="s">
        <v>759</v>
      </c>
      <c r="E158" s="3" t="s">
        <v>759</v>
      </c>
      <c r="F158" s="3" t="s">
        <v>34</v>
      </c>
      <c r="G158" s="3" t="s">
        <v>764</v>
      </c>
      <c r="H158" s="3">
        <v>1</v>
      </c>
      <c r="I158" s="3">
        <f>VLOOKUP(B158,Sheet1!A:D,4,0)</f>
        <v>123</v>
      </c>
      <c r="J158" s="3">
        <f>VLOOKUP(报名人数!B203,Sheet1!A:D,4,0)</f>
        <v>143</v>
      </c>
      <c r="K158" s="3">
        <f>J158/H158</f>
        <v>143</v>
      </c>
      <c r="L158" s="3" t="s">
        <v>25</v>
      </c>
      <c r="M158" s="3">
        <v>35</v>
      </c>
      <c r="N158" s="3" t="s">
        <v>36</v>
      </c>
      <c r="O158" s="3" t="s">
        <v>37</v>
      </c>
      <c r="P158" s="3" t="s">
        <v>765</v>
      </c>
      <c r="Q158" s="3" t="s">
        <v>766</v>
      </c>
      <c r="R158" s="3"/>
      <c r="S158" s="3" t="s">
        <v>29</v>
      </c>
      <c r="T158" s="3" t="s">
        <v>30</v>
      </c>
      <c r="U158" s="3" t="s">
        <v>29</v>
      </c>
      <c r="V158" s="3"/>
    </row>
    <row r="159" spans="1:22" ht="69.599999999999994" customHeight="1" x14ac:dyDescent="0.15">
      <c r="A159" s="3" t="s">
        <v>72</v>
      </c>
      <c r="B159" s="3" t="s">
        <v>767</v>
      </c>
      <c r="C159" s="3" t="s">
        <v>224</v>
      </c>
      <c r="D159" s="3" t="s">
        <v>759</v>
      </c>
      <c r="E159" s="3" t="s">
        <v>759</v>
      </c>
      <c r="F159" s="3" t="s">
        <v>34</v>
      </c>
      <c r="G159" s="3" t="s">
        <v>768</v>
      </c>
      <c r="H159" s="3">
        <v>1</v>
      </c>
      <c r="I159" s="3">
        <f>VLOOKUP(B159,Sheet1!A:D,4,0)</f>
        <v>254</v>
      </c>
      <c r="J159" s="3">
        <f>VLOOKUP(报名人数!B204,Sheet1!A:D,4,0)</f>
        <v>141</v>
      </c>
      <c r="K159" s="3">
        <f>J159/H159</f>
        <v>141</v>
      </c>
      <c r="L159" s="3" t="s">
        <v>25</v>
      </c>
      <c r="M159" s="3">
        <v>35</v>
      </c>
      <c r="N159" s="3" t="s">
        <v>36</v>
      </c>
      <c r="O159" s="3" t="s">
        <v>37</v>
      </c>
      <c r="P159" s="3" t="s">
        <v>547</v>
      </c>
      <c r="Q159" s="3" t="s">
        <v>769</v>
      </c>
      <c r="R159" s="3"/>
      <c r="S159" s="3" t="s">
        <v>29</v>
      </c>
      <c r="T159" s="3" t="s">
        <v>30</v>
      </c>
      <c r="U159" s="3" t="s">
        <v>29</v>
      </c>
      <c r="V159" s="3"/>
    </row>
    <row r="160" spans="1:22" ht="69.599999999999994" customHeight="1" x14ac:dyDescent="0.15">
      <c r="A160" s="3" t="s">
        <v>72</v>
      </c>
      <c r="B160" s="3" t="s">
        <v>758</v>
      </c>
      <c r="C160" s="3" t="s">
        <v>224</v>
      </c>
      <c r="D160" s="3" t="s">
        <v>759</v>
      </c>
      <c r="E160" s="3" t="s">
        <v>759</v>
      </c>
      <c r="F160" s="3" t="s">
        <v>34</v>
      </c>
      <c r="G160" s="3" t="s">
        <v>760</v>
      </c>
      <c r="H160" s="3">
        <v>1</v>
      </c>
      <c r="I160" s="3">
        <f>VLOOKUP(B160,Sheet1!A:D,4,0)</f>
        <v>437</v>
      </c>
      <c r="J160" s="3">
        <f>VLOOKUP(报名人数!B202,Sheet1!A:D,4,0)</f>
        <v>124</v>
      </c>
      <c r="K160" s="3">
        <f>J160/H160</f>
        <v>124</v>
      </c>
      <c r="L160" s="3" t="s">
        <v>25</v>
      </c>
      <c r="M160" s="3">
        <v>35</v>
      </c>
      <c r="N160" s="3" t="s">
        <v>36</v>
      </c>
      <c r="O160" s="3" t="s">
        <v>37</v>
      </c>
      <c r="P160" s="3" t="s">
        <v>761</v>
      </c>
      <c r="Q160" s="3" t="s">
        <v>762</v>
      </c>
      <c r="R160" s="3"/>
      <c r="S160" s="3" t="s">
        <v>29</v>
      </c>
      <c r="T160" s="3" t="s">
        <v>30</v>
      </c>
      <c r="U160" s="3" t="s">
        <v>29</v>
      </c>
      <c r="V160" s="3"/>
    </row>
    <row r="161" spans="1:22" ht="69.599999999999994" customHeight="1" x14ac:dyDescent="0.15">
      <c r="A161" s="3" t="s">
        <v>72</v>
      </c>
      <c r="B161" s="3" t="s">
        <v>754</v>
      </c>
      <c r="C161" s="3" t="s">
        <v>224</v>
      </c>
      <c r="D161" s="3" t="s">
        <v>750</v>
      </c>
      <c r="E161" s="3" t="s">
        <v>750</v>
      </c>
      <c r="F161" s="3" t="s">
        <v>34</v>
      </c>
      <c r="G161" s="3" t="s">
        <v>755</v>
      </c>
      <c r="H161" s="3">
        <v>1</v>
      </c>
      <c r="I161" s="3">
        <f>VLOOKUP(B161,Sheet1!A:D,4,0)</f>
        <v>360</v>
      </c>
      <c r="J161" s="3">
        <f>VLOOKUP(报名人数!B201,Sheet1!A:D,4,0)</f>
        <v>1378</v>
      </c>
      <c r="K161" s="3">
        <f>J161/H161</f>
        <v>1378</v>
      </c>
      <c r="L161" s="3" t="s">
        <v>25</v>
      </c>
      <c r="M161" s="3">
        <v>35</v>
      </c>
      <c r="N161" s="3" t="s">
        <v>36</v>
      </c>
      <c r="O161" s="3" t="s">
        <v>37</v>
      </c>
      <c r="P161" s="3" t="s">
        <v>756</v>
      </c>
      <c r="Q161" s="3" t="s">
        <v>757</v>
      </c>
      <c r="R161" s="3"/>
      <c r="S161" s="3" t="s">
        <v>29</v>
      </c>
      <c r="T161" s="3" t="s">
        <v>30</v>
      </c>
      <c r="U161" s="3" t="s">
        <v>29</v>
      </c>
      <c r="V161" s="3"/>
    </row>
    <row r="162" spans="1:22" ht="69.599999999999994" customHeight="1" x14ac:dyDescent="0.15">
      <c r="A162" s="3" t="s">
        <v>72</v>
      </c>
      <c r="B162" s="3" t="s">
        <v>744</v>
      </c>
      <c r="C162" s="3" t="s">
        <v>224</v>
      </c>
      <c r="D162" s="3" t="s">
        <v>745</v>
      </c>
      <c r="E162" s="3" t="s">
        <v>745</v>
      </c>
      <c r="F162" s="3" t="s">
        <v>34</v>
      </c>
      <c r="G162" s="3" t="s">
        <v>746</v>
      </c>
      <c r="H162" s="3">
        <v>2</v>
      </c>
      <c r="I162" s="3">
        <f>VLOOKUP(B162,Sheet1!A:D,4,0)</f>
        <v>180</v>
      </c>
      <c r="J162" s="3">
        <f>VLOOKUP(报名人数!B199,Sheet1!A:D,4,0)</f>
        <v>130</v>
      </c>
      <c r="K162" s="3">
        <f>J162/H162</f>
        <v>65</v>
      </c>
      <c r="L162" s="3" t="s">
        <v>25</v>
      </c>
      <c r="M162" s="3">
        <v>35</v>
      </c>
      <c r="N162" s="3" t="s">
        <v>36</v>
      </c>
      <c r="O162" s="3" t="s">
        <v>37</v>
      </c>
      <c r="P162" s="3" t="s">
        <v>747</v>
      </c>
      <c r="Q162" s="3" t="s">
        <v>748</v>
      </c>
      <c r="R162" s="3"/>
      <c r="S162" s="3" t="s">
        <v>29</v>
      </c>
      <c r="T162" s="3" t="s">
        <v>30</v>
      </c>
      <c r="U162" s="3" t="s">
        <v>29</v>
      </c>
      <c r="V162" s="3"/>
    </row>
    <row r="163" spans="1:22" ht="69.599999999999994" customHeight="1" x14ac:dyDescent="0.15">
      <c r="A163" s="3" t="s">
        <v>72</v>
      </c>
      <c r="B163" s="3" t="s">
        <v>749</v>
      </c>
      <c r="C163" s="3" t="s">
        <v>224</v>
      </c>
      <c r="D163" s="3" t="s">
        <v>750</v>
      </c>
      <c r="E163" s="3" t="s">
        <v>750</v>
      </c>
      <c r="F163" s="3" t="s">
        <v>34</v>
      </c>
      <c r="G163" s="3" t="s">
        <v>751</v>
      </c>
      <c r="H163" s="3">
        <v>2</v>
      </c>
      <c r="I163" s="3">
        <f>VLOOKUP(B163,Sheet1!A:D,4,0)</f>
        <v>551</v>
      </c>
      <c r="J163" s="3">
        <f>VLOOKUP(报名人数!B200,Sheet1!A:D,4,0)</f>
        <v>568</v>
      </c>
      <c r="K163" s="3">
        <f>J163/H163</f>
        <v>284</v>
      </c>
      <c r="L163" s="3" t="s">
        <v>25</v>
      </c>
      <c r="M163" s="3">
        <v>35</v>
      </c>
      <c r="N163" s="3" t="s">
        <v>36</v>
      </c>
      <c r="O163" s="3" t="s">
        <v>37</v>
      </c>
      <c r="P163" s="3" t="s">
        <v>752</v>
      </c>
      <c r="Q163" s="3" t="s">
        <v>753</v>
      </c>
      <c r="R163" s="3"/>
      <c r="S163" s="3" t="s">
        <v>29</v>
      </c>
      <c r="T163" s="3" t="s">
        <v>30</v>
      </c>
      <c r="U163" s="3" t="s">
        <v>29</v>
      </c>
      <c r="V163" s="3"/>
    </row>
    <row r="164" spans="1:22" ht="69.599999999999994" customHeight="1" x14ac:dyDescent="0.15">
      <c r="A164" s="3" t="s">
        <v>72</v>
      </c>
      <c r="B164" s="3" t="s">
        <v>739</v>
      </c>
      <c r="C164" s="3" t="s">
        <v>224</v>
      </c>
      <c r="D164" s="3" t="s">
        <v>740</v>
      </c>
      <c r="E164" s="3" t="s">
        <v>740</v>
      </c>
      <c r="F164" s="3" t="s">
        <v>34</v>
      </c>
      <c r="G164" s="3" t="s">
        <v>741</v>
      </c>
      <c r="H164" s="3">
        <v>1</v>
      </c>
      <c r="I164" s="3">
        <f>VLOOKUP(B164,Sheet1!A:D,4,0)</f>
        <v>231</v>
      </c>
      <c r="J164" s="3">
        <f>VLOOKUP(报名人数!B198,Sheet1!A:D,4,0)</f>
        <v>212</v>
      </c>
      <c r="K164" s="3">
        <f>J164/H164</f>
        <v>212</v>
      </c>
      <c r="L164" s="3" t="s">
        <v>25</v>
      </c>
      <c r="M164" s="3">
        <v>35</v>
      </c>
      <c r="N164" s="3" t="s">
        <v>36</v>
      </c>
      <c r="O164" s="3" t="s">
        <v>37</v>
      </c>
      <c r="P164" s="3" t="s">
        <v>742</v>
      </c>
      <c r="Q164" s="3" t="s">
        <v>743</v>
      </c>
      <c r="R164" s="3"/>
      <c r="S164" s="3" t="s">
        <v>29</v>
      </c>
      <c r="T164" s="3" t="s">
        <v>30</v>
      </c>
      <c r="U164" s="3" t="s">
        <v>29</v>
      </c>
      <c r="V164" s="3"/>
    </row>
    <row r="165" spans="1:22" ht="69.599999999999994" customHeight="1" x14ac:dyDescent="0.15">
      <c r="A165" s="3" t="s">
        <v>72</v>
      </c>
      <c r="B165" s="3" t="s">
        <v>736</v>
      </c>
      <c r="C165" s="3" t="s">
        <v>224</v>
      </c>
      <c r="D165" s="3" t="s">
        <v>732</v>
      </c>
      <c r="E165" s="3" t="s">
        <v>737</v>
      </c>
      <c r="F165" s="3" t="s">
        <v>34</v>
      </c>
      <c r="G165" s="3" t="s">
        <v>738</v>
      </c>
      <c r="H165" s="3">
        <v>1</v>
      </c>
      <c r="I165" s="3">
        <f>VLOOKUP(B165,Sheet1!A:D,4,0)</f>
        <v>106</v>
      </c>
      <c r="J165" s="3">
        <f>VLOOKUP(报名人数!B197,Sheet1!A:D,4,0)</f>
        <v>97</v>
      </c>
      <c r="K165" s="3">
        <f>J165/H165</f>
        <v>97</v>
      </c>
      <c r="L165" s="3" t="s">
        <v>25</v>
      </c>
      <c r="M165" s="3">
        <v>35</v>
      </c>
      <c r="N165" s="3" t="s">
        <v>36</v>
      </c>
      <c r="O165" s="3" t="s">
        <v>37</v>
      </c>
      <c r="P165" s="3" t="s">
        <v>734</v>
      </c>
      <c r="Q165" s="3" t="s">
        <v>735</v>
      </c>
      <c r="R165" s="3"/>
      <c r="S165" s="3" t="s">
        <v>29</v>
      </c>
      <c r="T165" s="3" t="s">
        <v>30</v>
      </c>
      <c r="U165" s="3" t="s">
        <v>29</v>
      </c>
      <c r="V165" s="3"/>
    </row>
    <row r="166" spans="1:22" ht="69.599999999999994" customHeight="1" x14ac:dyDescent="0.15">
      <c r="A166" s="3" t="s">
        <v>72</v>
      </c>
      <c r="B166" s="3" t="s">
        <v>731</v>
      </c>
      <c r="C166" s="3" t="s">
        <v>224</v>
      </c>
      <c r="D166" s="3" t="s">
        <v>732</v>
      </c>
      <c r="E166" s="3" t="s">
        <v>732</v>
      </c>
      <c r="F166" s="3" t="s">
        <v>34</v>
      </c>
      <c r="G166" s="3" t="s">
        <v>733</v>
      </c>
      <c r="H166" s="3">
        <v>1</v>
      </c>
      <c r="I166" s="3">
        <f>VLOOKUP(B166,Sheet1!A:D,4,0)</f>
        <v>123</v>
      </c>
      <c r="J166" s="3">
        <f>VLOOKUP(报名人数!B196,Sheet1!A:D,4,0)</f>
        <v>155</v>
      </c>
      <c r="K166" s="3">
        <f>J166/H166</f>
        <v>155</v>
      </c>
      <c r="L166" s="3" t="s">
        <v>25</v>
      </c>
      <c r="M166" s="3">
        <v>35</v>
      </c>
      <c r="N166" s="3" t="s">
        <v>36</v>
      </c>
      <c r="O166" s="3" t="s">
        <v>37</v>
      </c>
      <c r="P166" s="3" t="s">
        <v>734</v>
      </c>
      <c r="Q166" s="3" t="s">
        <v>735</v>
      </c>
      <c r="R166" s="3"/>
      <c r="S166" s="3" t="s">
        <v>29</v>
      </c>
      <c r="T166" s="3" t="s">
        <v>30</v>
      </c>
      <c r="U166" s="3" t="s">
        <v>29</v>
      </c>
      <c r="V166" s="3"/>
    </row>
    <row r="167" spans="1:22" ht="69.599999999999994" customHeight="1" x14ac:dyDescent="0.15">
      <c r="A167" s="3" t="s">
        <v>72</v>
      </c>
      <c r="B167" s="3" t="s">
        <v>727</v>
      </c>
      <c r="C167" s="3" t="s">
        <v>224</v>
      </c>
      <c r="D167" s="3" t="s">
        <v>726</v>
      </c>
      <c r="E167" s="3" t="s">
        <v>726</v>
      </c>
      <c r="F167" s="3" t="s">
        <v>34</v>
      </c>
      <c r="G167" s="3" t="s">
        <v>728</v>
      </c>
      <c r="H167" s="3">
        <v>1</v>
      </c>
      <c r="I167" s="3">
        <f>VLOOKUP(B167,Sheet1!A:D,4,0)</f>
        <v>325</v>
      </c>
      <c r="J167" s="3">
        <f>VLOOKUP(报名人数!B195,Sheet1!A:D,4,0)</f>
        <v>111</v>
      </c>
      <c r="K167" s="3">
        <f>J167/H167</f>
        <v>111</v>
      </c>
      <c r="L167" s="3" t="s">
        <v>25</v>
      </c>
      <c r="M167" s="3">
        <v>35</v>
      </c>
      <c r="N167" s="3" t="s">
        <v>36</v>
      </c>
      <c r="O167" s="3" t="s">
        <v>37</v>
      </c>
      <c r="P167" s="3" t="s">
        <v>729</v>
      </c>
      <c r="Q167" s="3" t="s">
        <v>730</v>
      </c>
      <c r="R167" s="3"/>
      <c r="S167" s="3" t="s">
        <v>29</v>
      </c>
      <c r="T167" s="3" t="s">
        <v>30</v>
      </c>
      <c r="U167" s="3" t="s">
        <v>29</v>
      </c>
      <c r="V167" s="3"/>
    </row>
    <row r="168" spans="1:22" ht="69.599999999999994" customHeight="1" x14ac:dyDescent="0.15">
      <c r="A168" s="3" t="s">
        <v>72</v>
      </c>
      <c r="B168" s="3" t="s">
        <v>725</v>
      </c>
      <c r="C168" s="3" t="s">
        <v>224</v>
      </c>
      <c r="D168" s="3" t="s">
        <v>726</v>
      </c>
      <c r="E168" s="3" t="s">
        <v>726</v>
      </c>
      <c r="F168" s="3" t="s">
        <v>34</v>
      </c>
      <c r="G168" s="3" t="s">
        <v>264</v>
      </c>
      <c r="H168" s="3">
        <v>1</v>
      </c>
      <c r="I168" s="3">
        <f>VLOOKUP(B168,Sheet1!A:D,4,0)</f>
        <v>71</v>
      </c>
      <c r="J168" s="3">
        <f>VLOOKUP(报名人数!B194,Sheet1!A:D,4,0)</f>
        <v>533</v>
      </c>
      <c r="K168" s="3">
        <f>J168/H168</f>
        <v>533</v>
      </c>
      <c r="L168" s="3" t="s">
        <v>25</v>
      </c>
      <c r="M168" s="3">
        <v>35</v>
      </c>
      <c r="N168" s="3" t="s">
        <v>36</v>
      </c>
      <c r="O168" s="3" t="s">
        <v>37</v>
      </c>
      <c r="P168" s="3" t="s">
        <v>716</v>
      </c>
      <c r="Q168" s="3" t="s">
        <v>266</v>
      </c>
      <c r="R168" s="3"/>
      <c r="S168" s="3" t="s">
        <v>29</v>
      </c>
      <c r="T168" s="3" t="s">
        <v>30</v>
      </c>
      <c r="U168" s="3" t="s">
        <v>29</v>
      </c>
      <c r="V168" s="3"/>
    </row>
    <row r="169" spans="1:22" ht="69.599999999999994" customHeight="1" x14ac:dyDescent="0.15">
      <c r="A169" s="3" t="s">
        <v>72</v>
      </c>
      <c r="B169" s="3" t="s">
        <v>720</v>
      </c>
      <c r="C169" s="3" t="s">
        <v>224</v>
      </c>
      <c r="D169" s="3" t="s">
        <v>721</v>
      </c>
      <c r="E169" s="3" t="s">
        <v>721</v>
      </c>
      <c r="F169" s="3" t="s">
        <v>34</v>
      </c>
      <c r="G169" s="3" t="s">
        <v>335</v>
      </c>
      <c r="H169" s="3">
        <v>1</v>
      </c>
      <c r="I169" s="3">
        <f>VLOOKUP(B169,Sheet1!A:D,4,0)</f>
        <v>270</v>
      </c>
      <c r="J169" s="3">
        <f>VLOOKUP(报名人数!B193,Sheet1!A:D,4,0)</f>
        <v>279</v>
      </c>
      <c r="K169" s="3">
        <f>J169/H169</f>
        <v>279</v>
      </c>
      <c r="L169" s="3" t="s">
        <v>25</v>
      </c>
      <c r="M169" s="3">
        <v>35</v>
      </c>
      <c r="N169" s="3" t="s">
        <v>36</v>
      </c>
      <c r="O169" s="3" t="s">
        <v>37</v>
      </c>
      <c r="P169" s="3" t="s">
        <v>722</v>
      </c>
      <c r="Q169" s="3" t="s">
        <v>723</v>
      </c>
      <c r="R169" s="3"/>
      <c r="S169" s="3" t="s">
        <v>29</v>
      </c>
      <c r="T169" s="3" t="s">
        <v>30</v>
      </c>
      <c r="U169" s="3" t="s">
        <v>29</v>
      </c>
      <c r="V169" s="3" t="s">
        <v>724</v>
      </c>
    </row>
    <row r="170" spans="1:22" ht="69.599999999999994" customHeight="1" x14ac:dyDescent="0.15">
      <c r="A170" s="3" t="s">
        <v>72</v>
      </c>
      <c r="B170" s="3" t="s">
        <v>717</v>
      </c>
      <c r="C170" s="3" t="s">
        <v>224</v>
      </c>
      <c r="D170" s="3" t="s">
        <v>715</v>
      </c>
      <c r="E170" s="3" t="s">
        <v>718</v>
      </c>
      <c r="F170" s="3" t="s">
        <v>34</v>
      </c>
      <c r="G170" s="3" t="s">
        <v>719</v>
      </c>
      <c r="H170" s="3">
        <v>1</v>
      </c>
      <c r="I170" s="3">
        <f>VLOOKUP(B170,Sheet1!A:D,4,0)</f>
        <v>69</v>
      </c>
      <c r="J170" s="3">
        <f>VLOOKUP(报名人数!B192,Sheet1!A:D,4,0)</f>
        <v>92</v>
      </c>
      <c r="K170" s="3">
        <f>J170/H170</f>
        <v>92</v>
      </c>
      <c r="L170" s="3" t="s">
        <v>25</v>
      </c>
      <c r="M170" s="3">
        <v>35</v>
      </c>
      <c r="N170" s="3" t="s">
        <v>36</v>
      </c>
      <c r="O170" s="3" t="s">
        <v>37</v>
      </c>
      <c r="P170" s="3" t="s">
        <v>716</v>
      </c>
      <c r="Q170" s="3" t="s">
        <v>314</v>
      </c>
      <c r="R170" s="3"/>
      <c r="S170" s="3" t="s">
        <v>29</v>
      </c>
      <c r="T170" s="3" t="s">
        <v>372</v>
      </c>
      <c r="U170" s="3" t="s">
        <v>29</v>
      </c>
      <c r="V170" s="3"/>
    </row>
    <row r="171" spans="1:22" ht="69.599999999999994" customHeight="1" x14ac:dyDescent="0.15">
      <c r="A171" s="3" t="s">
        <v>72</v>
      </c>
      <c r="B171" s="3" t="s">
        <v>714</v>
      </c>
      <c r="C171" s="3" t="s">
        <v>224</v>
      </c>
      <c r="D171" s="3" t="s">
        <v>715</v>
      </c>
      <c r="E171" s="3" t="s">
        <v>715</v>
      </c>
      <c r="F171" s="3" t="s">
        <v>34</v>
      </c>
      <c r="G171" s="3" t="s">
        <v>371</v>
      </c>
      <c r="H171" s="3">
        <v>1</v>
      </c>
      <c r="I171" s="3">
        <f>VLOOKUP(B171,Sheet1!A:D,4,0)</f>
        <v>204</v>
      </c>
      <c r="J171" s="3">
        <f>VLOOKUP(报名人数!B191,Sheet1!A:D,4,0)</f>
        <v>135</v>
      </c>
      <c r="K171" s="3">
        <f>J171/H171</f>
        <v>135</v>
      </c>
      <c r="L171" s="3" t="s">
        <v>25</v>
      </c>
      <c r="M171" s="3">
        <v>35</v>
      </c>
      <c r="N171" s="3" t="s">
        <v>36</v>
      </c>
      <c r="O171" s="3" t="s">
        <v>37</v>
      </c>
      <c r="P171" s="3" t="s">
        <v>716</v>
      </c>
      <c r="Q171" s="3" t="s">
        <v>314</v>
      </c>
      <c r="R171" s="3"/>
      <c r="S171" s="3" t="s">
        <v>29</v>
      </c>
      <c r="T171" s="3" t="s">
        <v>372</v>
      </c>
      <c r="U171" s="3" t="s">
        <v>29</v>
      </c>
      <c r="V171" s="3"/>
    </row>
    <row r="172" spans="1:22" ht="69.599999999999994" customHeight="1" x14ac:dyDescent="0.15">
      <c r="A172" s="3" t="s">
        <v>72</v>
      </c>
      <c r="B172" s="3" t="s">
        <v>709</v>
      </c>
      <c r="C172" s="3" t="s">
        <v>224</v>
      </c>
      <c r="D172" s="3" t="s">
        <v>710</v>
      </c>
      <c r="E172" s="3" t="s">
        <v>710</v>
      </c>
      <c r="F172" s="3" t="s">
        <v>34</v>
      </c>
      <c r="G172" s="3" t="s">
        <v>711</v>
      </c>
      <c r="H172" s="3">
        <v>1</v>
      </c>
      <c r="I172" s="3">
        <f>VLOOKUP(B172,Sheet1!A:D,4,0)</f>
        <v>367</v>
      </c>
      <c r="J172" s="3">
        <f>VLOOKUP(报名人数!B190,Sheet1!A:D,4,0)</f>
        <v>213</v>
      </c>
      <c r="K172" s="3">
        <f>J172/H172</f>
        <v>213</v>
      </c>
      <c r="L172" s="3" t="s">
        <v>25</v>
      </c>
      <c r="M172" s="3">
        <v>35</v>
      </c>
      <c r="N172" s="3" t="s">
        <v>36</v>
      </c>
      <c r="O172" s="3" t="s">
        <v>37</v>
      </c>
      <c r="P172" s="3" t="s">
        <v>712</v>
      </c>
      <c r="Q172" s="3" t="s">
        <v>713</v>
      </c>
      <c r="R172" s="3"/>
      <c r="S172" s="3" t="s">
        <v>29</v>
      </c>
      <c r="T172" s="3" t="s">
        <v>30</v>
      </c>
      <c r="U172" s="3" t="s">
        <v>29</v>
      </c>
      <c r="V172" s="3"/>
    </row>
    <row r="173" spans="1:22" ht="69.599999999999994" customHeight="1" x14ac:dyDescent="0.15">
      <c r="A173" s="3" t="s">
        <v>72</v>
      </c>
      <c r="B173" s="3" t="s">
        <v>703</v>
      </c>
      <c r="C173" s="3" t="s">
        <v>224</v>
      </c>
      <c r="D173" s="3" t="s">
        <v>704</v>
      </c>
      <c r="E173" s="3" t="s">
        <v>704</v>
      </c>
      <c r="F173" s="3" t="s">
        <v>34</v>
      </c>
      <c r="G173" s="3" t="s">
        <v>705</v>
      </c>
      <c r="H173" s="3">
        <v>1</v>
      </c>
      <c r="I173" s="3">
        <f>VLOOKUP(B173,Sheet1!A:D,4,0)</f>
        <v>483</v>
      </c>
      <c r="J173" s="3">
        <f>VLOOKUP(报名人数!B189,Sheet1!A:D,4,0)</f>
        <v>272</v>
      </c>
      <c r="K173" s="3">
        <f>J173/H173</f>
        <v>272</v>
      </c>
      <c r="L173" s="3" t="s">
        <v>25</v>
      </c>
      <c r="M173" s="3">
        <v>35</v>
      </c>
      <c r="N173" s="3" t="s">
        <v>36</v>
      </c>
      <c r="O173" s="3" t="s">
        <v>37</v>
      </c>
      <c r="P173" s="3" t="s">
        <v>706</v>
      </c>
      <c r="Q173" s="3" t="s">
        <v>707</v>
      </c>
      <c r="R173" s="3"/>
      <c r="S173" s="3" t="s">
        <v>29</v>
      </c>
      <c r="T173" s="3" t="s">
        <v>30</v>
      </c>
      <c r="U173" s="3" t="s">
        <v>29</v>
      </c>
      <c r="V173" s="3" t="s">
        <v>708</v>
      </c>
    </row>
    <row r="174" spans="1:22" ht="69.599999999999994" customHeight="1" x14ac:dyDescent="0.15">
      <c r="A174" s="3" t="s">
        <v>72</v>
      </c>
      <c r="B174" s="3" t="s">
        <v>699</v>
      </c>
      <c r="C174" s="3" t="s">
        <v>224</v>
      </c>
      <c r="D174" s="3" t="s">
        <v>696</v>
      </c>
      <c r="E174" s="3" t="s">
        <v>696</v>
      </c>
      <c r="F174" s="3" t="s">
        <v>34</v>
      </c>
      <c r="G174" s="3" t="s">
        <v>700</v>
      </c>
      <c r="H174" s="3">
        <v>2</v>
      </c>
      <c r="I174" s="3">
        <f>VLOOKUP(B174,Sheet1!A:D,4,0)</f>
        <v>681</v>
      </c>
      <c r="J174" s="3">
        <f>VLOOKUP(报名人数!B188,Sheet1!A:D,4,0)</f>
        <v>251</v>
      </c>
      <c r="K174" s="3">
        <f>J174/H174</f>
        <v>125.5</v>
      </c>
      <c r="L174" s="3" t="s">
        <v>25</v>
      </c>
      <c r="M174" s="3">
        <v>35</v>
      </c>
      <c r="N174" s="3" t="s">
        <v>36</v>
      </c>
      <c r="O174" s="3" t="s">
        <v>37</v>
      </c>
      <c r="P174" s="3" t="s">
        <v>701</v>
      </c>
      <c r="Q174" s="3" t="s">
        <v>702</v>
      </c>
      <c r="R174" s="3"/>
      <c r="S174" s="3" t="s">
        <v>29</v>
      </c>
      <c r="T174" s="3" t="s">
        <v>30</v>
      </c>
      <c r="U174" s="3" t="s">
        <v>29</v>
      </c>
      <c r="V174" s="3"/>
    </row>
    <row r="175" spans="1:22" ht="69.599999999999994" customHeight="1" x14ac:dyDescent="0.15">
      <c r="A175" s="3" t="s">
        <v>72</v>
      </c>
      <c r="B175" s="3" t="s">
        <v>695</v>
      </c>
      <c r="C175" s="3" t="s">
        <v>224</v>
      </c>
      <c r="D175" s="3" t="s">
        <v>696</v>
      </c>
      <c r="E175" s="3" t="s">
        <v>696</v>
      </c>
      <c r="F175" s="3" t="s">
        <v>23</v>
      </c>
      <c r="G175" s="3" t="s">
        <v>697</v>
      </c>
      <c r="H175" s="3">
        <v>1</v>
      </c>
      <c r="I175" s="3">
        <f>VLOOKUP(B175,Sheet1!A:D,4,0)</f>
        <v>197</v>
      </c>
      <c r="J175" s="3">
        <f>VLOOKUP(报名人数!B187,Sheet1!A:D,4,0)</f>
        <v>144</v>
      </c>
      <c r="K175" s="3">
        <f>J175/H175</f>
        <v>144</v>
      </c>
      <c r="L175" s="3" t="s">
        <v>25</v>
      </c>
      <c r="M175" s="3">
        <v>35</v>
      </c>
      <c r="N175" s="3" t="s">
        <v>26</v>
      </c>
      <c r="O175" s="3" t="s">
        <v>27</v>
      </c>
      <c r="P175" s="3" t="s">
        <v>698</v>
      </c>
      <c r="Q175" s="3"/>
      <c r="R175" s="3"/>
      <c r="S175" s="3" t="s">
        <v>29</v>
      </c>
      <c r="T175" s="3" t="s">
        <v>30</v>
      </c>
      <c r="U175" s="3" t="s">
        <v>29</v>
      </c>
      <c r="V175" s="3"/>
    </row>
    <row r="176" spans="1:22" ht="69.599999999999994" customHeight="1" x14ac:dyDescent="0.15">
      <c r="A176" s="3" t="s">
        <v>72</v>
      </c>
      <c r="B176" s="3" t="s">
        <v>690</v>
      </c>
      <c r="C176" s="3" t="s">
        <v>224</v>
      </c>
      <c r="D176" s="3" t="s">
        <v>691</v>
      </c>
      <c r="E176" s="3" t="s">
        <v>691</v>
      </c>
      <c r="F176" s="3" t="s">
        <v>34</v>
      </c>
      <c r="G176" s="3" t="s">
        <v>692</v>
      </c>
      <c r="H176" s="3">
        <v>1</v>
      </c>
      <c r="I176" s="3">
        <f>VLOOKUP(B176,Sheet1!A:D,4,0)</f>
        <v>283</v>
      </c>
      <c r="J176" s="3">
        <f>VLOOKUP(报名人数!B186,Sheet1!A:D,4,0)</f>
        <v>143</v>
      </c>
      <c r="K176" s="3">
        <f>J176/H176</f>
        <v>143</v>
      </c>
      <c r="L176" s="3" t="s">
        <v>25</v>
      </c>
      <c r="M176" s="3">
        <v>35</v>
      </c>
      <c r="N176" s="3" t="s">
        <v>36</v>
      </c>
      <c r="O176" s="3" t="s">
        <v>37</v>
      </c>
      <c r="P176" s="3" t="s">
        <v>693</v>
      </c>
      <c r="Q176" s="3" t="s">
        <v>694</v>
      </c>
      <c r="R176" s="3"/>
      <c r="S176" s="3" t="s">
        <v>29</v>
      </c>
      <c r="T176" s="3" t="s">
        <v>30</v>
      </c>
      <c r="U176" s="3" t="s">
        <v>29</v>
      </c>
      <c r="V176" s="3"/>
    </row>
    <row r="177" spans="1:22" ht="69.599999999999994" customHeight="1" x14ac:dyDescent="0.15">
      <c r="A177" s="3" t="s">
        <v>72</v>
      </c>
      <c r="B177" s="3" t="s">
        <v>688</v>
      </c>
      <c r="C177" s="3" t="s">
        <v>224</v>
      </c>
      <c r="D177" s="3" t="s">
        <v>689</v>
      </c>
      <c r="E177" s="3" t="s">
        <v>689</v>
      </c>
      <c r="F177" s="3" t="s">
        <v>34</v>
      </c>
      <c r="G177" s="3" t="s">
        <v>252</v>
      </c>
      <c r="H177" s="3">
        <v>1</v>
      </c>
      <c r="I177" s="3">
        <f>VLOOKUP(B177,Sheet1!A:D,4,0)</f>
        <v>614</v>
      </c>
      <c r="J177" s="3">
        <f>VLOOKUP(报名人数!B185,Sheet1!A:D,4,0)</f>
        <v>128</v>
      </c>
      <c r="K177" s="3">
        <f>J177/H177</f>
        <v>128</v>
      </c>
      <c r="L177" s="3" t="s">
        <v>25</v>
      </c>
      <c r="M177" s="3">
        <v>35</v>
      </c>
      <c r="N177" s="3" t="s">
        <v>36</v>
      </c>
      <c r="O177" s="3" t="s">
        <v>37</v>
      </c>
      <c r="P177" s="3" t="s">
        <v>25</v>
      </c>
      <c r="Q177" s="3" t="s">
        <v>25</v>
      </c>
      <c r="R177" s="3"/>
      <c r="S177" s="3" t="s">
        <v>29</v>
      </c>
      <c r="T177" s="3" t="s">
        <v>30</v>
      </c>
      <c r="U177" s="3" t="s">
        <v>29</v>
      </c>
      <c r="V177" s="3"/>
    </row>
    <row r="178" spans="1:22" ht="69.599999999999994" customHeight="1" x14ac:dyDescent="0.15">
      <c r="A178" s="3" t="s">
        <v>72</v>
      </c>
      <c r="B178" s="3" t="s">
        <v>679</v>
      </c>
      <c r="C178" s="3" t="s">
        <v>224</v>
      </c>
      <c r="D178" s="3" t="s">
        <v>680</v>
      </c>
      <c r="E178" s="3" t="s">
        <v>680</v>
      </c>
      <c r="F178" s="3" t="s">
        <v>34</v>
      </c>
      <c r="G178" s="3" t="s">
        <v>681</v>
      </c>
      <c r="H178" s="3">
        <v>1</v>
      </c>
      <c r="I178" s="3">
        <f>VLOOKUP(B178,Sheet1!A:D,4,0)</f>
        <v>119</v>
      </c>
      <c r="J178" s="3">
        <f>VLOOKUP(报名人数!B183,Sheet1!A:D,4,0)</f>
        <v>280</v>
      </c>
      <c r="K178" s="3">
        <f>J178/H178</f>
        <v>280</v>
      </c>
      <c r="L178" s="3" t="s">
        <v>25</v>
      </c>
      <c r="M178" s="3">
        <v>35</v>
      </c>
      <c r="N178" s="3" t="s">
        <v>36</v>
      </c>
      <c r="O178" s="3" t="s">
        <v>37</v>
      </c>
      <c r="P178" s="3" t="s">
        <v>682</v>
      </c>
      <c r="Q178" s="3" t="s">
        <v>683</v>
      </c>
      <c r="R178" s="3"/>
      <c r="S178" s="3" t="s">
        <v>29</v>
      </c>
      <c r="T178" s="3" t="s">
        <v>30</v>
      </c>
      <c r="U178" s="3" t="s">
        <v>29</v>
      </c>
      <c r="V178" s="3"/>
    </row>
    <row r="179" spans="1:22" ht="69.599999999999994" customHeight="1" x14ac:dyDescent="0.15">
      <c r="A179" s="3" t="s">
        <v>72</v>
      </c>
      <c r="B179" s="3" t="s">
        <v>684</v>
      </c>
      <c r="C179" s="3" t="s">
        <v>224</v>
      </c>
      <c r="D179" s="3" t="s">
        <v>685</v>
      </c>
      <c r="E179" s="3" t="s">
        <v>685</v>
      </c>
      <c r="F179" s="3" t="s">
        <v>34</v>
      </c>
      <c r="G179" s="3" t="s">
        <v>302</v>
      </c>
      <c r="H179" s="3">
        <v>1</v>
      </c>
      <c r="I179" s="3">
        <f>VLOOKUP(B179,Sheet1!A:D,4,0)</f>
        <v>278</v>
      </c>
      <c r="J179" s="3">
        <f>VLOOKUP(报名人数!B184,Sheet1!A:D,4,0)</f>
        <v>709</v>
      </c>
      <c r="K179" s="3">
        <f>J179/H179</f>
        <v>709</v>
      </c>
      <c r="L179" s="3" t="s">
        <v>25</v>
      </c>
      <c r="M179" s="3">
        <v>35</v>
      </c>
      <c r="N179" s="3" t="s">
        <v>36</v>
      </c>
      <c r="O179" s="3" t="s">
        <v>37</v>
      </c>
      <c r="P179" s="3" t="s">
        <v>686</v>
      </c>
      <c r="Q179" s="3" t="s">
        <v>687</v>
      </c>
      <c r="R179" s="3"/>
      <c r="S179" s="3" t="s">
        <v>29</v>
      </c>
      <c r="T179" s="3" t="s">
        <v>455</v>
      </c>
      <c r="U179" s="3" t="s">
        <v>29</v>
      </c>
      <c r="V179" s="3"/>
    </row>
    <row r="180" spans="1:22" ht="69.599999999999994" customHeight="1" x14ac:dyDescent="0.15">
      <c r="A180" s="3" t="s">
        <v>72</v>
      </c>
      <c r="B180" s="3" t="s">
        <v>677</v>
      </c>
      <c r="C180" s="3" t="s">
        <v>224</v>
      </c>
      <c r="D180" s="3" t="s">
        <v>675</v>
      </c>
      <c r="E180" s="3" t="s">
        <v>678</v>
      </c>
      <c r="F180" s="3" t="s">
        <v>34</v>
      </c>
      <c r="G180" s="3" t="s">
        <v>676</v>
      </c>
      <c r="H180" s="3">
        <v>2</v>
      </c>
      <c r="I180" s="3">
        <f>VLOOKUP(B180,Sheet1!A:D,4,0)</f>
        <v>803</v>
      </c>
      <c r="J180" s="3">
        <f>VLOOKUP(报名人数!B182,Sheet1!A:D,4,0)</f>
        <v>573</v>
      </c>
      <c r="K180" s="3">
        <f>J180/H180</f>
        <v>286.5</v>
      </c>
      <c r="L180" s="3" t="s">
        <v>25</v>
      </c>
      <c r="M180" s="3">
        <v>35</v>
      </c>
      <c r="N180" s="3" t="s">
        <v>36</v>
      </c>
      <c r="O180" s="3" t="s">
        <v>37</v>
      </c>
      <c r="P180" s="3" t="s">
        <v>25</v>
      </c>
      <c r="Q180" s="3" t="s">
        <v>25</v>
      </c>
      <c r="R180" s="3"/>
      <c r="S180" s="3" t="s">
        <v>29</v>
      </c>
      <c r="T180" s="3" t="s">
        <v>455</v>
      </c>
      <c r="U180" s="3" t="s">
        <v>29</v>
      </c>
      <c r="V180" s="3"/>
    </row>
    <row r="181" spans="1:22" ht="69.599999999999994" customHeight="1" x14ac:dyDescent="0.15">
      <c r="A181" s="3" t="s">
        <v>72</v>
      </c>
      <c r="B181" s="3" t="s">
        <v>674</v>
      </c>
      <c r="C181" s="3" t="s">
        <v>224</v>
      </c>
      <c r="D181" s="3" t="s">
        <v>675</v>
      </c>
      <c r="E181" s="3" t="s">
        <v>675</v>
      </c>
      <c r="F181" s="3" t="s">
        <v>34</v>
      </c>
      <c r="G181" s="3" t="s">
        <v>676</v>
      </c>
      <c r="H181" s="3">
        <v>1</v>
      </c>
      <c r="I181" s="3">
        <f>VLOOKUP(B181,Sheet1!A:D,4,0)</f>
        <v>437</v>
      </c>
      <c r="J181" s="3">
        <f>VLOOKUP(报名人数!B181,Sheet1!A:D,4,0)</f>
        <v>437</v>
      </c>
      <c r="K181" s="3">
        <f>J181/H181</f>
        <v>437</v>
      </c>
      <c r="L181" s="3" t="s">
        <v>25</v>
      </c>
      <c r="M181" s="3">
        <v>35</v>
      </c>
      <c r="N181" s="3" t="s">
        <v>36</v>
      </c>
      <c r="O181" s="3" t="s">
        <v>37</v>
      </c>
      <c r="P181" s="3" t="s">
        <v>25</v>
      </c>
      <c r="Q181" s="3" t="s">
        <v>25</v>
      </c>
      <c r="R181" s="3"/>
      <c r="S181" s="3" t="s">
        <v>29</v>
      </c>
      <c r="T181" s="3" t="s">
        <v>455</v>
      </c>
      <c r="U181" s="3" t="s">
        <v>29</v>
      </c>
      <c r="V181" s="3"/>
    </row>
    <row r="182" spans="1:22" ht="69.599999999999994" customHeight="1" x14ac:dyDescent="0.15">
      <c r="A182" s="3" t="s">
        <v>72</v>
      </c>
      <c r="B182" s="3" t="s">
        <v>669</v>
      </c>
      <c r="C182" s="3" t="s">
        <v>224</v>
      </c>
      <c r="D182" s="3" t="s">
        <v>670</v>
      </c>
      <c r="E182" s="3" t="s">
        <v>670</v>
      </c>
      <c r="F182" s="3" t="s">
        <v>34</v>
      </c>
      <c r="G182" s="3" t="s">
        <v>671</v>
      </c>
      <c r="H182" s="3">
        <v>2</v>
      </c>
      <c r="I182" s="3">
        <f>VLOOKUP(B182,Sheet1!A:D,4,0)</f>
        <v>573</v>
      </c>
      <c r="J182" s="3">
        <f>VLOOKUP(报名人数!B180,Sheet1!A:D,4,0)</f>
        <v>803</v>
      </c>
      <c r="K182" s="3">
        <f>J182/H182</f>
        <v>401.5</v>
      </c>
      <c r="L182" s="3" t="s">
        <v>25</v>
      </c>
      <c r="M182" s="3">
        <v>35</v>
      </c>
      <c r="N182" s="3" t="s">
        <v>36</v>
      </c>
      <c r="O182" s="3" t="s">
        <v>37</v>
      </c>
      <c r="P182" s="3" t="s">
        <v>672</v>
      </c>
      <c r="Q182" s="3" t="s">
        <v>673</v>
      </c>
      <c r="R182" s="3"/>
      <c r="S182" s="3" t="s">
        <v>29</v>
      </c>
      <c r="T182" s="3" t="s">
        <v>30</v>
      </c>
      <c r="U182" s="3" t="s">
        <v>29</v>
      </c>
      <c r="V182" s="3"/>
    </row>
    <row r="183" spans="1:22" ht="69.599999999999994" customHeight="1" x14ac:dyDescent="0.15">
      <c r="A183" s="3" t="s">
        <v>61</v>
      </c>
      <c r="B183" s="3" t="s">
        <v>661</v>
      </c>
      <c r="C183" s="3" t="s">
        <v>224</v>
      </c>
      <c r="D183" s="3" t="s">
        <v>662</v>
      </c>
      <c r="E183" s="3" t="s">
        <v>663</v>
      </c>
      <c r="F183" s="3" t="s">
        <v>34</v>
      </c>
      <c r="G183" s="3" t="s">
        <v>664</v>
      </c>
      <c r="H183" s="3">
        <v>2</v>
      </c>
      <c r="I183" s="3">
        <f>VLOOKUP(B183,Sheet1!A:D,4,0)</f>
        <v>280</v>
      </c>
      <c r="J183" s="3">
        <f>VLOOKUP(报名人数!B178,Sheet1!A:D,4,0)</f>
        <v>119</v>
      </c>
      <c r="K183" s="3">
        <f>J183/H183</f>
        <v>59.5</v>
      </c>
      <c r="L183" s="3" t="s">
        <v>25</v>
      </c>
      <c r="M183" s="3">
        <v>35</v>
      </c>
      <c r="N183" s="3" t="s">
        <v>36</v>
      </c>
      <c r="O183" s="3" t="s">
        <v>37</v>
      </c>
      <c r="P183" s="3" t="s">
        <v>665</v>
      </c>
      <c r="Q183" s="3" t="s">
        <v>666</v>
      </c>
      <c r="R183" s="3"/>
      <c r="S183" s="3" t="s">
        <v>29</v>
      </c>
      <c r="T183" s="3" t="s">
        <v>30</v>
      </c>
      <c r="U183" s="3" t="s">
        <v>29</v>
      </c>
      <c r="V183" s="3"/>
    </row>
    <row r="184" spans="1:22" ht="69.599999999999994" customHeight="1" x14ac:dyDescent="0.15">
      <c r="A184" s="3" t="s">
        <v>61</v>
      </c>
      <c r="B184" s="3" t="s">
        <v>667</v>
      </c>
      <c r="C184" s="3" t="s">
        <v>224</v>
      </c>
      <c r="D184" s="3" t="s">
        <v>66</v>
      </c>
      <c r="E184" s="3" t="s">
        <v>66</v>
      </c>
      <c r="F184" s="3" t="s">
        <v>34</v>
      </c>
      <c r="G184" s="3" t="s">
        <v>668</v>
      </c>
      <c r="H184" s="3">
        <v>1</v>
      </c>
      <c r="I184" s="3">
        <f>VLOOKUP(B184,Sheet1!A:D,4,0)</f>
        <v>709</v>
      </c>
      <c r="J184" s="3">
        <f>VLOOKUP(报名人数!B179,Sheet1!A:D,4,0)</f>
        <v>278</v>
      </c>
      <c r="K184" s="3">
        <f>J184/H184</f>
        <v>278</v>
      </c>
      <c r="L184" s="3" t="s">
        <v>25</v>
      </c>
      <c r="M184" s="3">
        <v>35</v>
      </c>
      <c r="N184" s="3" t="s">
        <v>36</v>
      </c>
      <c r="O184" s="3" t="s">
        <v>37</v>
      </c>
      <c r="P184" s="3" t="s">
        <v>25</v>
      </c>
      <c r="Q184" s="3" t="s">
        <v>25</v>
      </c>
      <c r="R184" s="3"/>
      <c r="S184" s="3" t="s">
        <v>29</v>
      </c>
      <c r="T184" s="3" t="s">
        <v>30</v>
      </c>
      <c r="U184" s="3" t="s">
        <v>29</v>
      </c>
      <c r="V184" s="3"/>
    </row>
    <row r="185" spans="1:22" ht="69.599999999999994" customHeight="1" x14ac:dyDescent="0.15">
      <c r="A185" s="3" t="s">
        <v>61</v>
      </c>
      <c r="B185" s="3" t="s">
        <v>657</v>
      </c>
      <c r="C185" s="3" t="s">
        <v>224</v>
      </c>
      <c r="D185" s="3" t="s">
        <v>658</v>
      </c>
      <c r="E185" s="3" t="s">
        <v>659</v>
      </c>
      <c r="F185" s="3" t="s">
        <v>34</v>
      </c>
      <c r="G185" s="3" t="s">
        <v>660</v>
      </c>
      <c r="H185" s="3">
        <v>1</v>
      </c>
      <c r="I185" s="3">
        <f>VLOOKUP(B185,Sheet1!A:D,4,0)</f>
        <v>128</v>
      </c>
      <c r="J185" s="3">
        <f>VLOOKUP(报名人数!B177,Sheet1!A:D,4,0)</f>
        <v>614</v>
      </c>
      <c r="K185" s="3">
        <f>J185/H185</f>
        <v>614</v>
      </c>
      <c r="L185" s="3" t="s">
        <v>25</v>
      </c>
      <c r="M185" s="3">
        <v>35</v>
      </c>
      <c r="N185" s="3" t="s">
        <v>36</v>
      </c>
      <c r="O185" s="3" t="s">
        <v>37</v>
      </c>
      <c r="P185" s="3" t="s">
        <v>278</v>
      </c>
      <c r="Q185" s="3" t="s">
        <v>266</v>
      </c>
      <c r="R185" s="3"/>
      <c r="S185" s="3" t="s">
        <v>29</v>
      </c>
      <c r="T185" s="3" t="s">
        <v>30</v>
      </c>
      <c r="U185" s="3" t="s">
        <v>29</v>
      </c>
      <c r="V185" s="3"/>
    </row>
    <row r="186" spans="1:22" ht="69.599999999999994" customHeight="1" x14ac:dyDescent="0.15">
      <c r="A186" s="3" t="s">
        <v>61</v>
      </c>
      <c r="B186" s="3" t="s">
        <v>654</v>
      </c>
      <c r="C186" s="3" t="s">
        <v>224</v>
      </c>
      <c r="D186" s="3" t="s">
        <v>655</v>
      </c>
      <c r="E186" s="3" t="s">
        <v>655</v>
      </c>
      <c r="F186" s="3" t="s">
        <v>34</v>
      </c>
      <c r="G186" s="3" t="s">
        <v>656</v>
      </c>
      <c r="H186" s="3">
        <v>1</v>
      </c>
      <c r="I186" s="3">
        <f>VLOOKUP(B186,Sheet1!A:D,4,0)</f>
        <v>143</v>
      </c>
      <c r="J186" s="3">
        <f>VLOOKUP(报名人数!B176,Sheet1!A:D,4,0)</f>
        <v>283</v>
      </c>
      <c r="K186" s="3">
        <f>J186/H186</f>
        <v>283</v>
      </c>
      <c r="L186" s="3" t="s">
        <v>25</v>
      </c>
      <c r="M186" s="3">
        <v>35</v>
      </c>
      <c r="N186" s="3" t="s">
        <v>36</v>
      </c>
      <c r="O186" s="3" t="s">
        <v>37</v>
      </c>
      <c r="P186" s="3" t="s">
        <v>278</v>
      </c>
      <c r="Q186" s="3" t="s">
        <v>266</v>
      </c>
      <c r="R186" s="3"/>
      <c r="S186" s="3" t="s">
        <v>29</v>
      </c>
      <c r="T186" s="3" t="s">
        <v>30</v>
      </c>
      <c r="U186" s="3" t="s">
        <v>29</v>
      </c>
      <c r="V186" s="3"/>
    </row>
    <row r="187" spans="1:22" ht="69.599999999999994" customHeight="1" x14ac:dyDescent="0.15">
      <c r="A187" s="3" t="s">
        <v>61</v>
      </c>
      <c r="B187" s="3" t="s">
        <v>651</v>
      </c>
      <c r="C187" s="3" t="s">
        <v>224</v>
      </c>
      <c r="D187" s="3" t="s">
        <v>63</v>
      </c>
      <c r="E187" s="3" t="s">
        <v>63</v>
      </c>
      <c r="F187" s="3" t="s">
        <v>34</v>
      </c>
      <c r="G187" s="3" t="s">
        <v>650</v>
      </c>
      <c r="H187" s="3">
        <v>1</v>
      </c>
      <c r="I187" s="3">
        <f>VLOOKUP(B187,Sheet1!A:D,4,0)</f>
        <v>144</v>
      </c>
      <c r="J187" s="3">
        <f>VLOOKUP(报名人数!B175,Sheet1!A:D,4,0)</f>
        <v>197</v>
      </c>
      <c r="K187" s="3">
        <f>J187/H187</f>
        <v>197</v>
      </c>
      <c r="L187" s="3" t="s">
        <v>25</v>
      </c>
      <c r="M187" s="3">
        <v>35</v>
      </c>
      <c r="N187" s="3" t="s">
        <v>36</v>
      </c>
      <c r="O187" s="3" t="s">
        <v>37</v>
      </c>
      <c r="P187" s="3" t="s">
        <v>652</v>
      </c>
      <c r="Q187" s="3" t="s">
        <v>653</v>
      </c>
      <c r="R187" s="3"/>
      <c r="S187" s="3" t="s">
        <v>29</v>
      </c>
      <c r="T187" s="3" t="s">
        <v>30</v>
      </c>
      <c r="U187" s="3" t="s">
        <v>29</v>
      </c>
      <c r="V187" s="3"/>
    </row>
    <row r="188" spans="1:22" ht="69.599999999999994" customHeight="1" x14ac:dyDescent="0.15">
      <c r="A188" s="3" t="s">
        <v>61</v>
      </c>
      <c r="B188" s="3" t="s">
        <v>649</v>
      </c>
      <c r="C188" s="3" t="s">
        <v>224</v>
      </c>
      <c r="D188" s="3" t="s">
        <v>63</v>
      </c>
      <c r="E188" s="3" t="s">
        <v>63</v>
      </c>
      <c r="F188" s="3" t="s">
        <v>34</v>
      </c>
      <c r="G188" s="3" t="s">
        <v>650</v>
      </c>
      <c r="H188" s="3">
        <v>2</v>
      </c>
      <c r="I188" s="3">
        <f>VLOOKUP(B188,Sheet1!A:D,4,0)</f>
        <v>251</v>
      </c>
      <c r="J188" s="3">
        <f>VLOOKUP(报名人数!B174,Sheet1!A:D,4,0)</f>
        <v>681</v>
      </c>
      <c r="K188" s="3">
        <f>J188/H188</f>
        <v>340.5</v>
      </c>
      <c r="L188" s="3" t="s">
        <v>25</v>
      </c>
      <c r="M188" s="3">
        <v>35</v>
      </c>
      <c r="N188" s="3" t="s">
        <v>36</v>
      </c>
      <c r="O188" s="3" t="s">
        <v>37</v>
      </c>
      <c r="P188" s="3" t="s">
        <v>317</v>
      </c>
      <c r="Q188" s="3" t="s">
        <v>516</v>
      </c>
      <c r="R188" s="3"/>
      <c r="S188" s="3" t="s">
        <v>29</v>
      </c>
      <c r="T188" s="3" t="s">
        <v>30</v>
      </c>
      <c r="U188" s="3" t="s">
        <v>29</v>
      </c>
      <c r="V188" s="3"/>
    </row>
    <row r="189" spans="1:22" ht="69.599999999999994" customHeight="1" x14ac:dyDescent="0.15">
      <c r="A189" s="3" t="s">
        <v>61</v>
      </c>
      <c r="B189" s="3" t="s">
        <v>646</v>
      </c>
      <c r="C189" s="3" t="s">
        <v>224</v>
      </c>
      <c r="D189" s="3" t="s">
        <v>63</v>
      </c>
      <c r="E189" s="3" t="s">
        <v>63</v>
      </c>
      <c r="F189" s="3" t="s">
        <v>34</v>
      </c>
      <c r="G189" s="3" t="s">
        <v>647</v>
      </c>
      <c r="H189" s="3">
        <v>1</v>
      </c>
      <c r="I189" s="3">
        <f>VLOOKUP(B189,Sheet1!A:D,4,0)</f>
        <v>272</v>
      </c>
      <c r="J189" s="3">
        <f>VLOOKUP(报名人数!B173,Sheet1!A:D,4,0)</f>
        <v>483</v>
      </c>
      <c r="K189" s="3">
        <f>J189/H189</f>
        <v>483</v>
      </c>
      <c r="L189" s="3" t="s">
        <v>25</v>
      </c>
      <c r="M189" s="3">
        <v>35</v>
      </c>
      <c r="N189" s="3" t="s">
        <v>36</v>
      </c>
      <c r="O189" s="3" t="s">
        <v>37</v>
      </c>
      <c r="P189" s="3" t="s">
        <v>593</v>
      </c>
      <c r="Q189" s="3" t="s">
        <v>648</v>
      </c>
      <c r="R189" s="3"/>
      <c r="S189" s="3" t="s">
        <v>29</v>
      </c>
      <c r="T189" s="3" t="s">
        <v>30</v>
      </c>
      <c r="U189" s="3" t="s">
        <v>29</v>
      </c>
      <c r="V189" s="3"/>
    </row>
    <row r="190" spans="1:22" ht="69.599999999999994" customHeight="1" x14ac:dyDescent="0.15">
      <c r="A190" s="3" t="s">
        <v>61</v>
      </c>
      <c r="B190" s="3" t="s">
        <v>642</v>
      </c>
      <c r="C190" s="3" t="s">
        <v>224</v>
      </c>
      <c r="D190" s="3" t="s">
        <v>643</v>
      </c>
      <c r="E190" s="3" t="s">
        <v>644</v>
      </c>
      <c r="F190" s="3" t="s">
        <v>34</v>
      </c>
      <c r="G190" s="3" t="s">
        <v>645</v>
      </c>
      <c r="H190" s="3">
        <v>2</v>
      </c>
      <c r="I190" s="3">
        <f>VLOOKUP(B190,Sheet1!A:D,4,0)</f>
        <v>213</v>
      </c>
      <c r="J190" s="3">
        <f>VLOOKUP(报名人数!B172,Sheet1!A:D,4,0)</f>
        <v>367</v>
      </c>
      <c r="K190" s="3">
        <f>J190/H190</f>
        <v>183.5</v>
      </c>
      <c r="L190" s="3" t="s">
        <v>25</v>
      </c>
      <c r="M190" s="3">
        <v>35</v>
      </c>
      <c r="N190" s="3" t="s">
        <v>36</v>
      </c>
      <c r="O190" s="3" t="s">
        <v>37</v>
      </c>
      <c r="P190" s="3" t="s">
        <v>278</v>
      </c>
      <c r="Q190" s="3" t="s">
        <v>314</v>
      </c>
      <c r="R190" s="3"/>
      <c r="S190" s="3" t="s">
        <v>29</v>
      </c>
      <c r="T190" s="3" t="s">
        <v>30</v>
      </c>
      <c r="U190" s="3" t="s">
        <v>29</v>
      </c>
      <c r="V190" s="3"/>
    </row>
    <row r="191" spans="1:22" ht="69.599999999999994" customHeight="1" x14ac:dyDescent="0.15">
      <c r="A191" s="3" t="s">
        <v>61</v>
      </c>
      <c r="B191" s="3" t="s">
        <v>639</v>
      </c>
      <c r="C191" s="3" t="s">
        <v>224</v>
      </c>
      <c r="D191" s="3" t="s">
        <v>632</v>
      </c>
      <c r="E191" s="3" t="s">
        <v>632</v>
      </c>
      <c r="F191" s="3" t="s">
        <v>23</v>
      </c>
      <c r="G191" s="3" t="s">
        <v>640</v>
      </c>
      <c r="H191" s="3">
        <v>1</v>
      </c>
      <c r="I191" s="3">
        <f>VLOOKUP(B191,Sheet1!A:D,4,0)</f>
        <v>135</v>
      </c>
      <c r="J191" s="3">
        <f>VLOOKUP(报名人数!B171,Sheet1!A:D,4,0)</f>
        <v>204</v>
      </c>
      <c r="K191" s="3">
        <f>J191/H191</f>
        <v>204</v>
      </c>
      <c r="L191" s="3" t="s">
        <v>25</v>
      </c>
      <c r="M191" s="3">
        <v>35</v>
      </c>
      <c r="N191" s="3" t="s">
        <v>26</v>
      </c>
      <c r="O191" s="3" t="s">
        <v>27</v>
      </c>
      <c r="P191" s="3" t="s">
        <v>641</v>
      </c>
      <c r="Q191" s="3"/>
      <c r="R191" s="3"/>
      <c r="S191" s="3" t="s">
        <v>29</v>
      </c>
      <c r="T191" s="3" t="s">
        <v>30</v>
      </c>
      <c r="U191" s="3" t="s">
        <v>29</v>
      </c>
      <c r="V191" s="3"/>
    </row>
    <row r="192" spans="1:22" ht="69.599999999999994" customHeight="1" x14ac:dyDescent="0.15">
      <c r="A192" s="3" t="s">
        <v>61</v>
      </c>
      <c r="B192" s="3" t="s">
        <v>631</v>
      </c>
      <c r="C192" s="3" t="s">
        <v>224</v>
      </c>
      <c r="D192" s="3" t="s">
        <v>632</v>
      </c>
      <c r="E192" s="3" t="s">
        <v>632</v>
      </c>
      <c r="F192" s="3" t="s">
        <v>34</v>
      </c>
      <c r="G192" s="3" t="s">
        <v>633</v>
      </c>
      <c r="H192" s="3">
        <v>1</v>
      </c>
      <c r="I192" s="3">
        <f>VLOOKUP(B192,Sheet1!A:D,4,0)</f>
        <v>92</v>
      </c>
      <c r="J192" s="3">
        <f>VLOOKUP(报名人数!B169,Sheet1!A:D,4,0)</f>
        <v>270</v>
      </c>
      <c r="K192" s="3">
        <f>J192/H192</f>
        <v>270</v>
      </c>
      <c r="L192" s="3" t="s">
        <v>25</v>
      </c>
      <c r="M192" s="3">
        <v>35</v>
      </c>
      <c r="N192" s="3" t="s">
        <v>36</v>
      </c>
      <c r="O192" s="3" t="s">
        <v>37</v>
      </c>
      <c r="P192" s="3" t="s">
        <v>634</v>
      </c>
      <c r="Q192" s="3" t="s">
        <v>635</v>
      </c>
      <c r="R192" s="3"/>
      <c r="S192" s="3" t="s">
        <v>29</v>
      </c>
      <c r="T192" s="3" t="s">
        <v>30</v>
      </c>
      <c r="U192" s="3" t="s">
        <v>29</v>
      </c>
      <c r="V192" s="3"/>
    </row>
    <row r="193" spans="1:22" ht="69.599999999999994" customHeight="1" x14ac:dyDescent="0.15">
      <c r="A193" s="3" t="s">
        <v>61</v>
      </c>
      <c r="B193" s="3" t="s">
        <v>626</v>
      </c>
      <c r="C193" s="3" t="s">
        <v>224</v>
      </c>
      <c r="D193" s="3" t="s">
        <v>624</v>
      </c>
      <c r="E193" s="3" t="s">
        <v>627</v>
      </c>
      <c r="F193" s="3" t="s">
        <v>34</v>
      </c>
      <c r="G193" s="3" t="s">
        <v>628</v>
      </c>
      <c r="H193" s="3">
        <v>1</v>
      </c>
      <c r="I193" s="3">
        <f>VLOOKUP(B193,Sheet1!A:D,4,0)</f>
        <v>279</v>
      </c>
      <c r="J193" s="3">
        <f>VLOOKUP(报名人数!B168,Sheet1!A:D,4,0)</f>
        <v>71</v>
      </c>
      <c r="K193" s="3">
        <f>J193/H193</f>
        <v>71</v>
      </c>
      <c r="L193" s="3" t="s">
        <v>25</v>
      </c>
      <c r="M193" s="3">
        <v>35</v>
      </c>
      <c r="N193" s="3" t="s">
        <v>36</v>
      </c>
      <c r="O193" s="3" t="s">
        <v>37</v>
      </c>
      <c r="P193" s="3" t="s">
        <v>629</v>
      </c>
      <c r="Q193" s="3" t="s">
        <v>630</v>
      </c>
      <c r="R193" s="3"/>
      <c r="S193" s="3" t="s">
        <v>29</v>
      </c>
      <c r="T193" s="3" t="s">
        <v>30</v>
      </c>
      <c r="U193" s="3" t="s">
        <v>29</v>
      </c>
      <c r="V193" s="3"/>
    </row>
    <row r="194" spans="1:22" ht="69.599999999999994" customHeight="1" x14ac:dyDescent="0.15">
      <c r="A194" s="3" t="s">
        <v>61</v>
      </c>
      <c r="B194" s="3" t="s">
        <v>636</v>
      </c>
      <c r="C194" s="3" t="s">
        <v>224</v>
      </c>
      <c r="D194" s="3" t="s">
        <v>632</v>
      </c>
      <c r="E194" s="3" t="s">
        <v>632</v>
      </c>
      <c r="F194" s="3" t="s">
        <v>34</v>
      </c>
      <c r="G194" s="3" t="s">
        <v>637</v>
      </c>
      <c r="H194" s="3">
        <v>1</v>
      </c>
      <c r="I194" s="3">
        <f>VLOOKUP(B194,Sheet1!A:D,4,0)</f>
        <v>533</v>
      </c>
      <c r="J194" s="3">
        <f>VLOOKUP(报名人数!B170,Sheet1!A:D,4,0)</f>
        <v>69</v>
      </c>
      <c r="K194" s="3">
        <f>J194/H194</f>
        <v>69</v>
      </c>
      <c r="L194" s="3" t="s">
        <v>25</v>
      </c>
      <c r="M194" s="3">
        <v>35</v>
      </c>
      <c r="N194" s="3" t="s">
        <v>36</v>
      </c>
      <c r="O194" s="3" t="s">
        <v>37</v>
      </c>
      <c r="P194" s="3" t="s">
        <v>547</v>
      </c>
      <c r="Q194" s="3" t="s">
        <v>638</v>
      </c>
      <c r="R194" s="3"/>
      <c r="S194" s="3" t="s">
        <v>29</v>
      </c>
      <c r="T194" s="3" t="s">
        <v>30</v>
      </c>
      <c r="U194" s="3" t="s">
        <v>29</v>
      </c>
      <c r="V194" s="3"/>
    </row>
    <row r="195" spans="1:22" ht="69.599999999999994" customHeight="1" x14ac:dyDescent="0.15">
      <c r="A195" s="3" t="s">
        <v>61</v>
      </c>
      <c r="B195" s="3" t="s">
        <v>623</v>
      </c>
      <c r="C195" s="3" t="s">
        <v>224</v>
      </c>
      <c r="D195" s="3" t="s">
        <v>624</v>
      </c>
      <c r="E195" s="3" t="s">
        <v>624</v>
      </c>
      <c r="F195" s="3" t="s">
        <v>34</v>
      </c>
      <c r="G195" s="3" t="s">
        <v>625</v>
      </c>
      <c r="H195" s="3">
        <v>1</v>
      </c>
      <c r="I195" s="3">
        <f>VLOOKUP(B195,Sheet1!A:D,4,0)</f>
        <v>111</v>
      </c>
      <c r="J195" s="3">
        <f>VLOOKUP(报名人数!B167,Sheet1!A:D,4,0)</f>
        <v>325</v>
      </c>
      <c r="K195" s="3">
        <f>J195/H195</f>
        <v>325</v>
      </c>
      <c r="L195" s="3" t="s">
        <v>25</v>
      </c>
      <c r="M195" s="3">
        <v>35</v>
      </c>
      <c r="N195" s="3" t="s">
        <v>36</v>
      </c>
      <c r="O195" s="3" t="s">
        <v>37</v>
      </c>
      <c r="P195" s="3" t="s">
        <v>278</v>
      </c>
      <c r="Q195" s="3" t="s">
        <v>266</v>
      </c>
      <c r="R195" s="3"/>
      <c r="S195" s="3" t="s">
        <v>29</v>
      </c>
      <c r="T195" s="3" t="s">
        <v>30</v>
      </c>
      <c r="U195" s="3" t="s">
        <v>29</v>
      </c>
      <c r="V195" s="3"/>
    </row>
    <row r="196" spans="1:22" ht="69.599999999999994" customHeight="1" x14ac:dyDescent="0.15">
      <c r="A196" s="3" t="s">
        <v>61</v>
      </c>
      <c r="B196" s="3" t="s">
        <v>619</v>
      </c>
      <c r="C196" s="3" t="s">
        <v>224</v>
      </c>
      <c r="D196" s="3" t="s">
        <v>615</v>
      </c>
      <c r="E196" s="3" t="s">
        <v>616</v>
      </c>
      <c r="F196" s="3" t="s">
        <v>34</v>
      </c>
      <c r="G196" s="3" t="s">
        <v>620</v>
      </c>
      <c r="H196" s="3">
        <v>1</v>
      </c>
      <c r="I196" s="3">
        <f>VLOOKUP(B196,Sheet1!A:D,4,0)</f>
        <v>155</v>
      </c>
      <c r="J196" s="3">
        <f>VLOOKUP(报名人数!B166,Sheet1!A:D,4,0)</f>
        <v>123</v>
      </c>
      <c r="K196" s="3">
        <f>J196/H196</f>
        <v>123</v>
      </c>
      <c r="L196" s="3" t="s">
        <v>25</v>
      </c>
      <c r="M196" s="3">
        <v>35</v>
      </c>
      <c r="N196" s="3" t="s">
        <v>36</v>
      </c>
      <c r="O196" s="3" t="s">
        <v>37</v>
      </c>
      <c r="P196" s="3" t="s">
        <v>621</v>
      </c>
      <c r="Q196" s="3" t="s">
        <v>622</v>
      </c>
      <c r="R196" s="3"/>
      <c r="S196" s="3" t="s">
        <v>29</v>
      </c>
      <c r="T196" s="3" t="s">
        <v>30</v>
      </c>
      <c r="U196" s="3" t="s">
        <v>29</v>
      </c>
      <c r="V196" s="3"/>
    </row>
    <row r="197" spans="1:22" ht="69.599999999999994" customHeight="1" x14ac:dyDescent="0.15">
      <c r="A197" s="3" t="s">
        <v>61</v>
      </c>
      <c r="B197" s="3" t="s">
        <v>614</v>
      </c>
      <c r="C197" s="3" t="s">
        <v>224</v>
      </c>
      <c r="D197" s="3" t="s">
        <v>615</v>
      </c>
      <c r="E197" s="3" t="s">
        <v>616</v>
      </c>
      <c r="F197" s="3" t="s">
        <v>34</v>
      </c>
      <c r="G197" s="3" t="s">
        <v>617</v>
      </c>
      <c r="H197" s="3">
        <v>1</v>
      </c>
      <c r="I197" s="3">
        <f>VLOOKUP(B197,Sheet1!A:D,4,0)</f>
        <v>97</v>
      </c>
      <c r="J197" s="3">
        <f>VLOOKUP(报名人数!B165,Sheet1!A:D,4,0)</f>
        <v>106</v>
      </c>
      <c r="K197" s="3">
        <f>J197/H197</f>
        <v>106</v>
      </c>
      <c r="L197" s="3" t="s">
        <v>25</v>
      </c>
      <c r="M197" s="3">
        <v>35</v>
      </c>
      <c r="N197" s="3" t="s">
        <v>36</v>
      </c>
      <c r="O197" s="3" t="s">
        <v>37</v>
      </c>
      <c r="P197" s="3" t="s">
        <v>364</v>
      </c>
      <c r="Q197" s="3" t="s">
        <v>618</v>
      </c>
      <c r="R197" s="3"/>
      <c r="S197" s="3" t="s">
        <v>29</v>
      </c>
      <c r="T197" s="3" t="s">
        <v>30</v>
      </c>
      <c r="U197" s="3" t="s">
        <v>29</v>
      </c>
      <c r="V197" s="3"/>
    </row>
    <row r="198" spans="1:22" ht="69.599999999999994" customHeight="1" x14ac:dyDescent="0.15">
      <c r="A198" s="3" t="s">
        <v>61</v>
      </c>
      <c r="B198" s="3" t="s">
        <v>610</v>
      </c>
      <c r="C198" s="3" t="s">
        <v>224</v>
      </c>
      <c r="D198" s="3" t="s">
        <v>611</v>
      </c>
      <c r="E198" s="3" t="s">
        <v>611</v>
      </c>
      <c r="F198" s="3" t="s">
        <v>23</v>
      </c>
      <c r="G198" s="3" t="s">
        <v>612</v>
      </c>
      <c r="H198" s="3">
        <v>1</v>
      </c>
      <c r="I198" s="3">
        <f>VLOOKUP(B198,Sheet1!A:D,4,0)</f>
        <v>212</v>
      </c>
      <c r="J198" s="3">
        <f>VLOOKUP(报名人数!B164,Sheet1!A:D,4,0)</f>
        <v>231</v>
      </c>
      <c r="K198" s="3">
        <f>J198/H198</f>
        <v>231</v>
      </c>
      <c r="L198" s="3" t="s">
        <v>25</v>
      </c>
      <c r="M198" s="3">
        <v>35</v>
      </c>
      <c r="N198" s="3" t="s">
        <v>26</v>
      </c>
      <c r="O198" s="3" t="s">
        <v>27</v>
      </c>
      <c r="P198" s="3" t="s">
        <v>613</v>
      </c>
      <c r="Q198" s="3"/>
      <c r="R198" s="3"/>
      <c r="S198" s="3" t="s">
        <v>29</v>
      </c>
      <c r="T198" s="3" t="s">
        <v>455</v>
      </c>
      <c r="U198" s="3" t="s">
        <v>29</v>
      </c>
      <c r="V198" s="3"/>
    </row>
    <row r="199" spans="1:22" ht="69.599999999999994" customHeight="1" x14ac:dyDescent="0.15">
      <c r="A199" s="3" t="s">
        <v>61</v>
      </c>
      <c r="B199" s="3" t="s">
        <v>605</v>
      </c>
      <c r="C199" s="3" t="s">
        <v>224</v>
      </c>
      <c r="D199" s="3" t="s">
        <v>606</v>
      </c>
      <c r="E199" s="3" t="s">
        <v>606</v>
      </c>
      <c r="F199" s="3" t="s">
        <v>34</v>
      </c>
      <c r="G199" s="3" t="s">
        <v>607</v>
      </c>
      <c r="H199" s="3">
        <v>1</v>
      </c>
      <c r="I199" s="3">
        <f>VLOOKUP(B199,Sheet1!A:D,4,0)</f>
        <v>130</v>
      </c>
      <c r="J199" s="3">
        <f>VLOOKUP(报名人数!B163,Sheet1!A:D,4,0)</f>
        <v>551</v>
      </c>
      <c r="K199" s="3">
        <f>J199/H199</f>
        <v>551</v>
      </c>
      <c r="L199" s="3" t="s">
        <v>25</v>
      </c>
      <c r="M199" s="3">
        <v>35</v>
      </c>
      <c r="N199" s="3" t="s">
        <v>36</v>
      </c>
      <c r="O199" s="3" t="s">
        <v>37</v>
      </c>
      <c r="P199" s="3" t="s">
        <v>608</v>
      </c>
      <c r="Q199" s="3" t="s">
        <v>609</v>
      </c>
      <c r="R199" s="3"/>
      <c r="S199" s="3" t="s">
        <v>29</v>
      </c>
      <c r="T199" s="3" t="s">
        <v>30</v>
      </c>
      <c r="U199" s="3" t="s">
        <v>29</v>
      </c>
      <c r="V199" s="3"/>
    </row>
    <row r="200" spans="1:22" ht="69.599999999999994" customHeight="1" x14ac:dyDescent="0.15">
      <c r="A200" s="3" t="s">
        <v>61</v>
      </c>
      <c r="B200" s="3" t="s">
        <v>604</v>
      </c>
      <c r="C200" s="3" t="s">
        <v>224</v>
      </c>
      <c r="D200" s="3" t="s">
        <v>602</v>
      </c>
      <c r="E200" s="3" t="s">
        <v>602</v>
      </c>
      <c r="F200" s="3" t="s">
        <v>34</v>
      </c>
      <c r="G200" s="3" t="s">
        <v>603</v>
      </c>
      <c r="H200" s="3">
        <v>1</v>
      </c>
      <c r="I200" s="3">
        <f>VLOOKUP(B200,Sheet1!A:D,4,0)</f>
        <v>568</v>
      </c>
      <c r="J200" s="3">
        <f>VLOOKUP(报名人数!B162,Sheet1!A:D,4,0)</f>
        <v>180</v>
      </c>
      <c r="K200" s="3">
        <f>J200/H200</f>
        <v>180</v>
      </c>
      <c r="L200" s="3" t="s">
        <v>25</v>
      </c>
      <c r="M200" s="3">
        <v>35</v>
      </c>
      <c r="N200" s="3" t="s">
        <v>36</v>
      </c>
      <c r="O200" s="3" t="s">
        <v>37</v>
      </c>
      <c r="P200" s="3" t="s">
        <v>25</v>
      </c>
      <c r="Q200" s="3" t="s">
        <v>25</v>
      </c>
      <c r="R200" s="3"/>
      <c r="S200" s="3" t="s">
        <v>29</v>
      </c>
      <c r="T200" s="3" t="s">
        <v>51</v>
      </c>
      <c r="U200" s="3" t="s">
        <v>29</v>
      </c>
      <c r="V200" s="3"/>
    </row>
    <row r="201" spans="1:22" ht="69.599999999999994" customHeight="1" x14ac:dyDescent="0.15">
      <c r="A201" s="3" t="s">
        <v>61</v>
      </c>
      <c r="B201" s="3" t="s">
        <v>601</v>
      </c>
      <c r="C201" s="3" t="s">
        <v>224</v>
      </c>
      <c r="D201" s="3" t="s">
        <v>602</v>
      </c>
      <c r="E201" s="3" t="s">
        <v>602</v>
      </c>
      <c r="F201" s="3" t="s">
        <v>34</v>
      </c>
      <c r="G201" s="3" t="s">
        <v>603</v>
      </c>
      <c r="H201" s="3">
        <v>2</v>
      </c>
      <c r="I201" s="3">
        <f>VLOOKUP(B201,Sheet1!A:D,4,0)</f>
        <v>1378</v>
      </c>
      <c r="J201" s="3">
        <f>VLOOKUP(报名人数!B161,Sheet1!A:D,4,0)</f>
        <v>360</v>
      </c>
      <c r="K201" s="3">
        <f>J201/H201</f>
        <v>180</v>
      </c>
      <c r="L201" s="3" t="s">
        <v>25</v>
      </c>
      <c r="M201" s="3">
        <v>35</v>
      </c>
      <c r="N201" s="3" t="s">
        <v>36</v>
      </c>
      <c r="O201" s="3" t="s">
        <v>37</v>
      </c>
      <c r="P201" s="3" t="s">
        <v>25</v>
      </c>
      <c r="Q201" s="3" t="s">
        <v>25</v>
      </c>
      <c r="R201" s="3"/>
      <c r="S201" s="3" t="s">
        <v>29</v>
      </c>
      <c r="T201" s="3" t="s">
        <v>30</v>
      </c>
      <c r="U201" s="3" t="s">
        <v>29</v>
      </c>
      <c r="V201" s="3"/>
    </row>
    <row r="202" spans="1:22" ht="69.599999999999994" customHeight="1" x14ac:dyDescent="0.15">
      <c r="A202" s="3" t="s">
        <v>61</v>
      </c>
      <c r="B202" s="3" t="s">
        <v>598</v>
      </c>
      <c r="C202" s="3" t="s">
        <v>224</v>
      </c>
      <c r="D202" s="3" t="s">
        <v>596</v>
      </c>
      <c r="E202" s="3" t="s">
        <v>596</v>
      </c>
      <c r="F202" s="3" t="s">
        <v>34</v>
      </c>
      <c r="G202" s="3" t="s">
        <v>597</v>
      </c>
      <c r="H202" s="3">
        <v>1</v>
      </c>
      <c r="I202" s="3">
        <f>VLOOKUP(B202,Sheet1!A:D,4,0)</f>
        <v>124</v>
      </c>
      <c r="J202" s="3">
        <f>VLOOKUP(报名人数!B160,Sheet1!A:D,4,0)</f>
        <v>437</v>
      </c>
      <c r="K202" s="3">
        <f>J202/H202</f>
        <v>437</v>
      </c>
      <c r="L202" s="3" t="s">
        <v>25</v>
      </c>
      <c r="M202" s="3">
        <v>35</v>
      </c>
      <c r="N202" s="3" t="s">
        <v>36</v>
      </c>
      <c r="O202" s="3" t="s">
        <v>37</v>
      </c>
      <c r="P202" s="3" t="s">
        <v>599</v>
      </c>
      <c r="Q202" s="3" t="s">
        <v>600</v>
      </c>
      <c r="R202" s="3"/>
      <c r="S202" s="3" t="s">
        <v>29</v>
      </c>
      <c r="T202" s="3" t="s">
        <v>51</v>
      </c>
      <c r="U202" s="3" t="s">
        <v>29</v>
      </c>
      <c r="V202" s="3"/>
    </row>
    <row r="203" spans="1:22" ht="69.599999999999994" customHeight="1" x14ac:dyDescent="0.15">
      <c r="A203" s="3" t="s">
        <v>61</v>
      </c>
      <c r="B203" s="3" t="s">
        <v>595</v>
      </c>
      <c r="C203" s="3" t="s">
        <v>224</v>
      </c>
      <c r="D203" s="3" t="s">
        <v>596</v>
      </c>
      <c r="E203" s="3" t="s">
        <v>596</v>
      </c>
      <c r="F203" s="3" t="s">
        <v>34</v>
      </c>
      <c r="G203" s="3" t="s">
        <v>597</v>
      </c>
      <c r="H203" s="3">
        <v>1</v>
      </c>
      <c r="I203" s="3">
        <f>VLOOKUP(B203,Sheet1!A:D,4,0)</f>
        <v>143</v>
      </c>
      <c r="J203" s="3">
        <f>VLOOKUP(报名人数!B159,Sheet1!A:D,4,0)</f>
        <v>254</v>
      </c>
      <c r="K203" s="3">
        <f>J203/H203</f>
        <v>254</v>
      </c>
      <c r="L203" s="3" t="s">
        <v>25</v>
      </c>
      <c r="M203" s="3">
        <v>35</v>
      </c>
      <c r="N203" s="3" t="s">
        <v>36</v>
      </c>
      <c r="O203" s="3" t="s">
        <v>37</v>
      </c>
      <c r="P203" s="3" t="s">
        <v>278</v>
      </c>
      <c r="Q203" s="3" t="s">
        <v>266</v>
      </c>
      <c r="R203" s="3"/>
      <c r="S203" s="3" t="s">
        <v>29</v>
      </c>
      <c r="T203" s="3" t="s">
        <v>30</v>
      </c>
      <c r="U203" s="3" t="s">
        <v>29</v>
      </c>
      <c r="V203" s="3"/>
    </row>
    <row r="204" spans="1:22" ht="69.599999999999994" customHeight="1" x14ac:dyDescent="0.15">
      <c r="A204" s="3" t="s">
        <v>52</v>
      </c>
      <c r="B204" s="3" t="s">
        <v>588</v>
      </c>
      <c r="C204" s="3" t="s">
        <v>224</v>
      </c>
      <c r="D204" s="3" t="s">
        <v>589</v>
      </c>
      <c r="E204" s="3" t="s">
        <v>589</v>
      </c>
      <c r="F204" s="3" t="s">
        <v>34</v>
      </c>
      <c r="G204" s="3" t="s">
        <v>590</v>
      </c>
      <c r="H204" s="3">
        <v>1</v>
      </c>
      <c r="I204" s="3">
        <f>VLOOKUP(B204,Sheet1!A:D,4,0)</f>
        <v>141</v>
      </c>
      <c r="J204" s="3">
        <f>VLOOKUP(报名人数!B157,Sheet1!A:D,4,0)</f>
        <v>367</v>
      </c>
      <c r="K204" s="3">
        <f>J204/H204</f>
        <v>367</v>
      </c>
      <c r="L204" s="3" t="s">
        <v>25</v>
      </c>
      <c r="M204" s="3">
        <v>35</v>
      </c>
      <c r="N204" s="3" t="s">
        <v>36</v>
      </c>
      <c r="O204" s="3" t="s">
        <v>37</v>
      </c>
      <c r="P204" s="3" t="s">
        <v>278</v>
      </c>
      <c r="Q204" s="3" t="s">
        <v>266</v>
      </c>
      <c r="R204" s="3"/>
      <c r="S204" s="3" t="s">
        <v>29</v>
      </c>
      <c r="T204" s="3" t="s">
        <v>30</v>
      </c>
      <c r="U204" s="3" t="s">
        <v>29</v>
      </c>
      <c r="V204" s="3"/>
    </row>
    <row r="205" spans="1:22" ht="69.599999999999994" customHeight="1" x14ac:dyDescent="0.15">
      <c r="A205" s="3" t="s">
        <v>52</v>
      </c>
      <c r="B205" s="3" t="s">
        <v>591</v>
      </c>
      <c r="C205" s="3" t="s">
        <v>224</v>
      </c>
      <c r="D205" s="3" t="s">
        <v>592</v>
      </c>
      <c r="E205" s="3" t="s">
        <v>592</v>
      </c>
      <c r="F205" s="3" t="s">
        <v>34</v>
      </c>
      <c r="G205" s="3" t="s">
        <v>302</v>
      </c>
      <c r="H205" s="3">
        <v>3</v>
      </c>
      <c r="I205" s="3">
        <f>VLOOKUP(B205,Sheet1!A:D,4,0)</f>
        <v>479</v>
      </c>
      <c r="J205" s="3">
        <f>VLOOKUP(报名人数!B158,Sheet1!A:D,4,0)</f>
        <v>123</v>
      </c>
      <c r="K205" s="3">
        <f>J205/H205</f>
        <v>41</v>
      </c>
      <c r="L205" s="3" t="s">
        <v>25</v>
      </c>
      <c r="M205" s="3">
        <v>35</v>
      </c>
      <c r="N205" s="3" t="s">
        <v>36</v>
      </c>
      <c r="O205" s="3" t="s">
        <v>37</v>
      </c>
      <c r="P205" s="3" t="s">
        <v>593</v>
      </c>
      <c r="Q205" s="3" t="s">
        <v>594</v>
      </c>
      <c r="R205" s="3"/>
      <c r="S205" s="3" t="s">
        <v>29</v>
      </c>
      <c r="T205" s="3" t="s">
        <v>30</v>
      </c>
      <c r="U205" s="3" t="s">
        <v>29</v>
      </c>
      <c r="V205" s="3"/>
    </row>
    <row r="206" spans="1:22" ht="69.599999999999994" customHeight="1" x14ac:dyDescent="0.15">
      <c r="A206" s="3" t="s">
        <v>52</v>
      </c>
      <c r="B206" s="3" t="s">
        <v>586</v>
      </c>
      <c r="C206" s="3" t="s">
        <v>224</v>
      </c>
      <c r="D206" s="3" t="s">
        <v>154</v>
      </c>
      <c r="E206" s="3" t="s">
        <v>154</v>
      </c>
      <c r="F206" s="3" t="s">
        <v>34</v>
      </c>
      <c r="G206" s="3" t="s">
        <v>371</v>
      </c>
      <c r="H206" s="3">
        <v>1</v>
      </c>
      <c r="I206" s="3">
        <f>VLOOKUP(B206,Sheet1!A:D,4,0)</f>
        <v>131</v>
      </c>
      <c r="J206" s="3">
        <f>VLOOKUP(报名人数!B156,Sheet1!A:D,4,0)</f>
        <v>92</v>
      </c>
      <c r="K206" s="3">
        <f>J206/H206</f>
        <v>92</v>
      </c>
      <c r="L206" s="3" t="s">
        <v>25</v>
      </c>
      <c r="M206" s="3">
        <v>35</v>
      </c>
      <c r="N206" s="3" t="s">
        <v>36</v>
      </c>
      <c r="O206" s="3" t="s">
        <v>37</v>
      </c>
      <c r="P206" s="3" t="s">
        <v>587</v>
      </c>
      <c r="Q206" s="3" t="s">
        <v>314</v>
      </c>
      <c r="R206" s="3"/>
      <c r="S206" s="3" t="s">
        <v>29</v>
      </c>
      <c r="T206" s="3" t="s">
        <v>372</v>
      </c>
      <c r="U206" s="3" t="s">
        <v>29</v>
      </c>
      <c r="V206" s="3"/>
    </row>
    <row r="207" spans="1:22" ht="69.599999999999994" customHeight="1" x14ac:dyDescent="0.15">
      <c r="A207" s="3" t="s">
        <v>52</v>
      </c>
      <c r="B207" s="3" t="s">
        <v>582</v>
      </c>
      <c r="C207" s="3" t="s">
        <v>224</v>
      </c>
      <c r="D207" s="3" t="s">
        <v>154</v>
      </c>
      <c r="E207" s="3" t="s">
        <v>154</v>
      </c>
      <c r="F207" s="3" t="s">
        <v>34</v>
      </c>
      <c r="G207" s="3" t="s">
        <v>583</v>
      </c>
      <c r="H207" s="3">
        <v>1</v>
      </c>
      <c r="I207" s="3">
        <f>VLOOKUP(B207,Sheet1!A:D,4,0)</f>
        <v>102</v>
      </c>
      <c r="J207" s="3">
        <f>VLOOKUP(报名人数!B155,Sheet1!A:D,4,0)</f>
        <v>361</v>
      </c>
      <c r="K207" s="3">
        <f>J207/H207</f>
        <v>361</v>
      </c>
      <c r="L207" s="3" t="s">
        <v>25</v>
      </c>
      <c r="M207" s="3">
        <v>35</v>
      </c>
      <c r="N207" s="3" t="s">
        <v>36</v>
      </c>
      <c r="O207" s="3" t="s">
        <v>37</v>
      </c>
      <c r="P207" s="3" t="s">
        <v>584</v>
      </c>
      <c r="Q207" s="3" t="s">
        <v>585</v>
      </c>
      <c r="R207" s="3"/>
      <c r="S207" s="3" t="s">
        <v>29</v>
      </c>
      <c r="T207" s="3" t="s">
        <v>30</v>
      </c>
      <c r="U207" s="3" t="s">
        <v>29</v>
      </c>
      <c r="V207" s="3"/>
    </row>
    <row r="208" spans="1:22" ht="69.599999999999994" customHeight="1" x14ac:dyDescent="0.15">
      <c r="A208" s="3" t="s">
        <v>52</v>
      </c>
      <c r="B208" s="3" t="s">
        <v>579</v>
      </c>
      <c r="C208" s="3" t="s">
        <v>224</v>
      </c>
      <c r="D208" s="3" t="s">
        <v>59</v>
      </c>
      <c r="E208" s="3" t="s">
        <v>59</v>
      </c>
      <c r="F208" s="3" t="s">
        <v>34</v>
      </c>
      <c r="G208" s="3" t="s">
        <v>252</v>
      </c>
      <c r="H208" s="3">
        <v>1</v>
      </c>
      <c r="I208" s="3">
        <f>VLOOKUP(B208,Sheet1!A:D,4,0)</f>
        <v>140</v>
      </c>
      <c r="J208" s="3">
        <f>VLOOKUP(报名人数!B153,Sheet1!A:D,4,0)</f>
        <v>176</v>
      </c>
      <c r="K208" s="3">
        <f>J208/H208</f>
        <v>176</v>
      </c>
      <c r="L208" s="3" t="s">
        <v>25</v>
      </c>
      <c r="M208" s="3">
        <v>35</v>
      </c>
      <c r="N208" s="3" t="s">
        <v>36</v>
      </c>
      <c r="O208" s="3" t="s">
        <v>37</v>
      </c>
      <c r="P208" s="3" t="s">
        <v>278</v>
      </c>
      <c r="Q208" s="3" t="s">
        <v>266</v>
      </c>
      <c r="R208" s="3"/>
      <c r="S208" s="3" t="s">
        <v>29</v>
      </c>
      <c r="T208" s="3" t="s">
        <v>30</v>
      </c>
      <c r="U208" s="3" t="s">
        <v>29</v>
      </c>
      <c r="V208" s="3"/>
    </row>
    <row r="209" spans="1:22" ht="69.599999999999994" customHeight="1" x14ac:dyDescent="0.15">
      <c r="A209" s="3" t="s">
        <v>52</v>
      </c>
      <c r="B209" s="3" t="s">
        <v>576</v>
      </c>
      <c r="C209" s="3" t="s">
        <v>224</v>
      </c>
      <c r="D209" s="3" t="s">
        <v>568</v>
      </c>
      <c r="E209" s="3" t="s">
        <v>568</v>
      </c>
      <c r="F209" s="3" t="s">
        <v>34</v>
      </c>
      <c r="G209" s="3" t="s">
        <v>573</v>
      </c>
      <c r="H209" s="3">
        <v>1</v>
      </c>
      <c r="I209" s="3">
        <f>VLOOKUP(B209,Sheet1!A:D,4,0)</f>
        <v>228</v>
      </c>
      <c r="J209" s="3">
        <f>VLOOKUP(报名人数!B151,Sheet1!A:D,4,0)</f>
        <v>236</v>
      </c>
      <c r="K209" s="3">
        <f>J209/H209</f>
        <v>236</v>
      </c>
      <c r="L209" s="3" t="s">
        <v>25</v>
      </c>
      <c r="M209" s="3">
        <v>35</v>
      </c>
      <c r="N209" s="3" t="s">
        <v>36</v>
      </c>
      <c r="O209" s="3" t="s">
        <v>37</v>
      </c>
      <c r="P209" s="3" t="s">
        <v>574</v>
      </c>
      <c r="Q209" s="3" t="s">
        <v>575</v>
      </c>
      <c r="R209" s="3"/>
      <c r="S209" s="3" t="s">
        <v>29</v>
      </c>
      <c r="T209" s="3" t="s">
        <v>30</v>
      </c>
      <c r="U209" s="3" t="s">
        <v>29</v>
      </c>
      <c r="V209" s="3"/>
    </row>
    <row r="210" spans="1:22" ht="69.599999999999994" customHeight="1" x14ac:dyDescent="0.15">
      <c r="A210" s="3" t="s">
        <v>52</v>
      </c>
      <c r="B210" s="3" t="s">
        <v>577</v>
      </c>
      <c r="C210" s="3" t="s">
        <v>224</v>
      </c>
      <c r="D210" s="3" t="s">
        <v>54</v>
      </c>
      <c r="E210" s="3" t="s">
        <v>54</v>
      </c>
      <c r="F210" s="3" t="s">
        <v>34</v>
      </c>
      <c r="G210" s="3" t="s">
        <v>578</v>
      </c>
      <c r="H210" s="3">
        <v>1</v>
      </c>
      <c r="I210" s="3">
        <f>VLOOKUP(B210,Sheet1!A:D,4,0)</f>
        <v>254</v>
      </c>
      <c r="J210" s="3">
        <f>VLOOKUP(报名人数!B152,Sheet1!A:D,4,0)</f>
        <v>107</v>
      </c>
      <c r="K210" s="3">
        <f>J210/H210</f>
        <v>107</v>
      </c>
      <c r="L210" s="3" t="s">
        <v>25</v>
      </c>
      <c r="M210" s="3">
        <v>35</v>
      </c>
      <c r="N210" s="3" t="s">
        <v>36</v>
      </c>
      <c r="O210" s="3" t="s">
        <v>37</v>
      </c>
      <c r="P210" s="3" t="s">
        <v>278</v>
      </c>
      <c r="Q210" s="3" t="s">
        <v>266</v>
      </c>
      <c r="R210" s="3"/>
      <c r="S210" s="3" t="s">
        <v>29</v>
      </c>
      <c r="T210" s="3" t="s">
        <v>30</v>
      </c>
      <c r="U210" s="3" t="s">
        <v>29</v>
      </c>
      <c r="V210" s="3"/>
    </row>
    <row r="211" spans="1:22" ht="69.599999999999994" customHeight="1" x14ac:dyDescent="0.15">
      <c r="A211" s="3" t="s">
        <v>52</v>
      </c>
      <c r="B211" s="3" t="s">
        <v>580</v>
      </c>
      <c r="C211" s="3" t="s">
        <v>224</v>
      </c>
      <c r="D211" s="3" t="s">
        <v>129</v>
      </c>
      <c r="E211" s="3" t="s">
        <v>129</v>
      </c>
      <c r="F211" s="3" t="s">
        <v>34</v>
      </c>
      <c r="G211" s="3" t="s">
        <v>581</v>
      </c>
      <c r="H211" s="3">
        <v>1</v>
      </c>
      <c r="I211" s="3">
        <f>VLOOKUP(B211,Sheet1!A:D,4,0)</f>
        <v>657</v>
      </c>
      <c r="J211" s="3">
        <f>VLOOKUP(报名人数!B154,Sheet1!A:D,4,0)</f>
        <v>249</v>
      </c>
      <c r="K211" s="3">
        <f>J211/H211</f>
        <v>249</v>
      </c>
      <c r="L211" s="3" t="s">
        <v>25</v>
      </c>
      <c r="M211" s="3">
        <v>35</v>
      </c>
      <c r="N211" s="3" t="s">
        <v>36</v>
      </c>
      <c r="O211" s="3" t="s">
        <v>37</v>
      </c>
      <c r="P211" s="3" t="s">
        <v>25</v>
      </c>
      <c r="Q211" s="3" t="s">
        <v>25</v>
      </c>
      <c r="R211" s="3"/>
      <c r="S211" s="3" t="s">
        <v>29</v>
      </c>
      <c r="T211" s="3" t="s">
        <v>30</v>
      </c>
      <c r="U211" s="3" t="s">
        <v>29</v>
      </c>
      <c r="V211" s="3"/>
    </row>
    <row r="212" spans="1:22" ht="69.599999999999994" customHeight="1" x14ac:dyDescent="0.15">
      <c r="A212" s="3" t="s">
        <v>52</v>
      </c>
      <c r="B212" s="3" t="s">
        <v>572</v>
      </c>
      <c r="C212" s="3" t="s">
        <v>224</v>
      </c>
      <c r="D212" s="3" t="s">
        <v>568</v>
      </c>
      <c r="E212" s="3" t="s">
        <v>568</v>
      </c>
      <c r="F212" s="3" t="s">
        <v>34</v>
      </c>
      <c r="G212" s="3" t="s">
        <v>573</v>
      </c>
      <c r="H212" s="3">
        <v>1</v>
      </c>
      <c r="I212" s="3">
        <f>VLOOKUP(B212,Sheet1!A:D,4,0)</f>
        <v>123</v>
      </c>
      <c r="J212" s="3">
        <f>VLOOKUP(报名人数!B150,Sheet1!A:D,4,0)</f>
        <v>159</v>
      </c>
      <c r="K212" s="3">
        <f>J212/H212</f>
        <v>159</v>
      </c>
      <c r="L212" s="3" t="s">
        <v>25</v>
      </c>
      <c r="M212" s="3">
        <v>35</v>
      </c>
      <c r="N212" s="3" t="s">
        <v>36</v>
      </c>
      <c r="O212" s="3" t="s">
        <v>37</v>
      </c>
      <c r="P212" s="3" t="s">
        <v>574</v>
      </c>
      <c r="Q212" s="3" t="s">
        <v>575</v>
      </c>
      <c r="R212" s="3"/>
      <c r="S212" s="3" t="s">
        <v>29</v>
      </c>
      <c r="T212" s="3" t="s">
        <v>51</v>
      </c>
      <c r="U212" s="3" t="s">
        <v>29</v>
      </c>
      <c r="V212" s="3"/>
    </row>
    <row r="213" spans="1:22" ht="69.599999999999994" customHeight="1" x14ac:dyDescent="0.15">
      <c r="A213" s="3" t="s">
        <v>52</v>
      </c>
      <c r="B213" s="3" t="s">
        <v>567</v>
      </c>
      <c r="C213" s="3" t="s">
        <v>224</v>
      </c>
      <c r="D213" s="3" t="s">
        <v>568</v>
      </c>
      <c r="E213" s="3" t="s">
        <v>568</v>
      </c>
      <c r="F213" s="3" t="s">
        <v>34</v>
      </c>
      <c r="G213" s="3" t="s">
        <v>569</v>
      </c>
      <c r="H213" s="3">
        <v>1</v>
      </c>
      <c r="I213" s="3">
        <f>VLOOKUP(B213,Sheet1!A:D,4,0)</f>
        <v>81</v>
      </c>
      <c r="J213" s="3">
        <f>VLOOKUP(报名人数!B149,Sheet1!A:D,4,0)</f>
        <v>70</v>
      </c>
      <c r="K213" s="3">
        <f>J213/H213</f>
        <v>70</v>
      </c>
      <c r="L213" s="3" t="s">
        <v>25</v>
      </c>
      <c r="M213" s="3">
        <v>35</v>
      </c>
      <c r="N213" s="3" t="s">
        <v>36</v>
      </c>
      <c r="O213" s="3" t="s">
        <v>37</v>
      </c>
      <c r="P213" s="3" t="s">
        <v>570</v>
      </c>
      <c r="Q213" s="3" t="s">
        <v>571</v>
      </c>
      <c r="R213" s="3"/>
      <c r="S213" s="3" t="s">
        <v>29</v>
      </c>
      <c r="T213" s="3" t="s">
        <v>51</v>
      </c>
      <c r="U213" s="3" t="s">
        <v>29</v>
      </c>
      <c r="V213" s="3"/>
    </row>
    <row r="214" spans="1:22" ht="69.599999999999994" customHeight="1" x14ac:dyDescent="0.15">
      <c r="A214" s="3" t="s">
        <v>52</v>
      </c>
      <c r="B214" s="3" t="s">
        <v>563</v>
      </c>
      <c r="C214" s="3" t="s">
        <v>224</v>
      </c>
      <c r="D214" s="3" t="s">
        <v>559</v>
      </c>
      <c r="E214" s="3" t="s">
        <v>559</v>
      </c>
      <c r="F214" s="3" t="s">
        <v>34</v>
      </c>
      <c r="G214" s="3" t="s">
        <v>564</v>
      </c>
      <c r="H214" s="3">
        <v>1</v>
      </c>
      <c r="I214" s="3">
        <f>VLOOKUP(B214,Sheet1!A:D,4,0)</f>
        <v>426</v>
      </c>
      <c r="J214" s="3">
        <f>VLOOKUP(报名人数!B148,Sheet1!A:D,4,0)</f>
        <v>66</v>
      </c>
      <c r="K214" s="3">
        <f>J214/H214</f>
        <v>66</v>
      </c>
      <c r="L214" s="3" t="s">
        <v>25</v>
      </c>
      <c r="M214" s="3">
        <v>35</v>
      </c>
      <c r="N214" s="3" t="s">
        <v>36</v>
      </c>
      <c r="O214" s="3" t="s">
        <v>37</v>
      </c>
      <c r="P214" s="3" t="s">
        <v>565</v>
      </c>
      <c r="Q214" s="3" t="s">
        <v>566</v>
      </c>
      <c r="R214" s="3"/>
      <c r="S214" s="3" t="s">
        <v>29</v>
      </c>
      <c r="T214" s="3" t="s">
        <v>30</v>
      </c>
      <c r="U214" s="3" t="s">
        <v>29</v>
      </c>
      <c r="V214" s="3"/>
    </row>
    <row r="215" spans="1:22" ht="69.599999999999994" customHeight="1" x14ac:dyDescent="0.15">
      <c r="A215" s="3" t="s">
        <v>52</v>
      </c>
      <c r="B215" s="3" t="s">
        <v>558</v>
      </c>
      <c r="C215" s="3" t="s">
        <v>224</v>
      </c>
      <c r="D215" s="3" t="s">
        <v>559</v>
      </c>
      <c r="E215" s="3" t="s">
        <v>559</v>
      </c>
      <c r="F215" s="3" t="s">
        <v>34</v>
      </c>
      <c r="G215" s="3" t="s">
        <v>560</v>
      </c>
      <c r="H215" s="3">
        <v>1</v>
      </c>
      <c r="I215" s="3">
        <f>VLOOKUP(B215,Sheet1!A:D,4,0)</f>
        <v>329</v>
      </c>
      <c r="J215" s="3">
        <f>VLOOKUP(报名人数!B147,Sheet1!A:D,4,0)</f>
        <v>402</v>
      </c>
      <c r="K215" s="3">
        <f>J215/H215</f>
        <v>402</v>
      </c>
      <c r="L215" s="3" t="s">
        <v>25</v>
      </c>
      <c r="M215" s="3">
        <v>35</v>
      </c>
      <c r="N215" s="3" t="s">
        <v>36</v>
      </c>
      <c r="O215" s="3" t="s">
        <v>37</v>
      </c>
      <c r="P215" s="3" t="s">
        <v>561</v>
      </c>
      <c r="Q215" s="3" t="s">
        <v>562</v>
      </c>
      <c r="R215" s="3"/>
      <c r="S215" s="3" t="s">
        <v>29</v>
      </c>
      <c r="T215" s="3" t="s">
        <v>30</v>
      </c>
      <c r="U215" s="3" t="s">
        <v>29</v>
      </c>
      <c r="V215" s="3"/>
    </row>
    <row r="216" spans="1:22" ht="69.599999999999994" customHeight="1" x14ac:dyDescent="0.15">
      <c r="A216" s="3" t="s">
        <v>52</v>
      </c>
      <c r="B216" s="3" t="s">
        <v>554</v>
      </c>
      <c r="C216" s="3" t="s">
        <v>224</v>
      </c>
      <c r="D216" s="3" t="s">
        <v>545</v>
      </c>
      <c r="E216" s="3" t="s">
        <v>545</v>
      </c>
      <c r="F216" s="3" t="s">
        <v>34</v>
      </c>
      <c r="G216" s="3" t="s">
        <v>555</v>
      </c>
      <c r="H216" s="3">
        <v>1</v>
      </c>
      <c r="I216" s="3">
        <f>VLOOKUP(B216,Sheet1!A:D,4,0)</f>
        <v>382</v>
      </c>
      <c r="J216" s="3">
        <f>VLOOKUP(报名人数!B146,Sheet1!A:D,4,0)</f>
        <v>196</v>
      </c>
      <c r="K216" s="3">
        <f>J216/H216</f>
        <v>196</v>
      </c>
      <c r="L216" s="3" t="s">
        <v>25</v>
      </c>
      <c r="M216" s="3">
        <v>35</v>
      </c>
      <c r="N216" s="3" t="s">
        <v>36</v>
      </c>
      <c r="O216" s="3" t="s">
        <v>37</v>
      </c>
      <c r="P216" s="3" t="s">
        <v>556</v>
      </c>
      <c r="Q216" s="3" t="s">
        <v>557</v>
      </c>
      <c r="R216" s="3"/>
      <c r="S216" s="3" t="s">
        <v>29</v>
      </c>
      <c r="T216" s="3" t="s">
        <v>30</v>
      </c>
      <c r="U216" s="3" t="s">
        <v>29</v>
      </c>
      <c r="V216" s="3"/>
    </row>
    <row r="217" spans="1:22" ht="69.599999999999994" customHeight="1" x14ac:dyDescent="0.15">
      <c r="A217" s="3" t="s">
        <v>52</v>
      </c>
      <c r="B217" s="3" t="s">
        <v>550</v>
      </c>
      <c r="C217" s="3" t="s">
        <v>224</v>
      </c>
      <c r="D217" s="3" t="s">
        <v>545</v>
      </c>
      <c r="E217" s="3" t="s">
        <v>545</v>
      </c>
      <c r="F217" s="3" t="s">
        <v>34</v>
      </c>
      <c r="G217" s="3" t="s">
        <v>551</v>
      </c>
      <c r="H217" s="3">
        <v>1</v>
      </c>
      <c r="I217" s="3">
        <f>VLOOKUP(B217,Sheet1!A:D,4,0)</f>
        <v>190</v>
      </c>
      <c r="J217" s="3">
        <f>VLOOKUP(报名人数!B145,Sheet1!A:D,4,0)</f>
        <v>120</v>
      </c>
      <c r="K217" s="3">
        <f>J217/H217</f>
        <v>120</v>
      </c>
      <c r="L217" s="3" t="s">
        <v>25</v>
      </c>
      <c r="M217" s="3">
        <v>35</v>
      </c>
      <c r="N217" s="3" t="s">
        <v>36</v>
      </c>
      <c r="O217" s="3" t="s">
        <v>37</v>
      </c>
      <c r="P217" s="3" t="s">
        <v>552</v>
      </c>
      <c r="Q217" s="3" t="s">
        <v>553</v>
      </c>
      <c r="R217" s="3"/>
      <c r="S217" s="3" t="s">
        <v>29</v>
      </c>
      <c r="T217" s="3" t="s">
        <v>30</v>
      </c>
      <c r="U217" s="3" t="s">
        <v>29</v>
      </c>
      <c r="V217" s="3"/>
    </row>
    <row r="218" spans="1:22" ht="69.599999999999994" customHeight="1" x14ac:dyDescent="0.15">
      <c r="A218" s="3" t="s">
        <v>52</v>
      </c>
      <c r="B218" s="3" t="s">
        <v>544</v>
      </c>
      <c r="C218" s="3" t="s">
        <v>224</v>
      </c>
      <c r="D218" s="3" t="s">
        <v>545</v>
      </c>
      <c r="E218" s="3" t="s">
        <v>545</v>
      </c>
      <c r="F218" s="3" t="s">
        <v>34</v>
      </c>
      <c r="G218" s="3" t="s">
        <v>546</v>
      </c>
      <c r="H218" s="3">
        <v>1</v>
      </c>
      <c r="I218" s="3">
        <f>VLOOKUP(B218,Sheet1!A:D,4,0)</f>
        <v>39</v>
      </c>
      <c r="J218" s="3">
        <f>VLOOKUP(报名人数!B144,Sheet1!A:D,4,0)</f>
        <v>208</v>
      </c>
      <c r="K218" s="3">
        <f>J218/H218</f>
        <v>208</v>
      </c>
      <c r="L218" s="3" t="s">
        <v>25</v>
      </c>
      <c r="M218" s="3">
        <v>35</v>
      </c>
      <c r="N218" s="3" t="s">
        <v>36</v>
      </c>
      <c r="O218" s="3" t="s">
        <v>37</v>
      </c>
      <c r="P218" s="3" t="s">
        <v>547</v>
      </c>
      <c r="Q218" s="3" t="s">
        <v>548</v>
      </c>
      <c r="R218" s="3"/>
      <c r="S218" s="3" t="s">
        <v>29</v>
      </c>
      <c r="T218" s="3" t="s">
        <v>549</v>
      </c>
      <c r="U218" s="3" t="s">
        <v>29</v>
      </c>
      <c r="V218" s="3"/>
    </row>
    <row r="219" spans="1:22" ht="69.599999999999994" customHeight="1" x14ac:dyDescent="0.15">
      <c r="A219" s="3" t="s">
        <v>52</v>
      </c>
      <c r="B219" s="3" t="s">
        <v>539</v>
      </c>
      <c r="C219" s="3" t="s">
        <v>224</v>
      </c>
      <c r="D219" s="3" t="s">
        <v>540</v>
      </c>
      <c r="E219" s="3" t="s">
        <v>540</v>
      </c>
      <c r="F219" s="3" t="s">
        <v>34</v>
      </c>
      <c r="G219" s="3" t="s">
        <v>541</v>
      </c>
      <c r="H219" s="3">
        <v>2</v>
      </c>
      <c r="I219" s="3">
        <f>VLOOKUP(B219,Sheet1!A:D,4,0)</f>
        <v>494</v>
      </c>
      <c r="J219" s="3">
        <f>VLOOKUP(报名人数!B143,Sheet1!A:D,4,0)</f>
        <v>246</v>
      </c>
      <c r="K219" s="3">
        <f>J219/H219</f>
        <v>123</v>
      </c>
      <c r="L219" s="3" t="s">
        <v>25</v>
      </c>
      <c r="M219" s="3">
        <v>35</v>
      </c>
      <c r="N219" s="3" t="s">
        <v>36</v>
      </c>
      <c r="O219" s="3" t="s">
        <v>37</v>
      </c>
      <c r="P219" s="3" t="s">
        <v>542</v>
      </c>
      <c r="Q219" s="3" t="s">
        <v>543</v>
      </c>
      <c r="R219" s="3"/>
      <c r="S219" s="3" t="s">
        <v>29</v>
      </c>
      <c r="T219" s="3" t="s">
        <v>51</v>
      </c>
      <c r="U219" s="3" t="s">
        <v>29</v>
      </c>
      <c r="V219" s="3"/>
    </row>
    <row r="220" spans="1:22" ht="69.599999999999994" customHeight="1" x14ac:dyDescent="0.15">
      <c r="A220" s="3" t="s">
        <v>52</v>
      </c>
      <c r="B220" s="3" t="s">
        <v>536</v>
      </c>
      <c r="C220" s="3" t="s">
        <v>224</v>
      </c>
      <c r="D220" s="3" t="s">
        <v>537</v>
      </c>
      <c r="E220" s="3" t="s">
        <v>537</v>
      </c>
      <c r="F220" s="3" t="s">
        <v>34</v>
      </c>
      <c r="G220" s="3" t="s">
        <v>371</v>
      </c>
      <c r="H220" s="3">
        <v>3</v>
      </c>
      <c r="I220" s="3">
        <f>VLOOKUP(B220,Sheet1!A:D,4,0)</f>
        <v>445</v>
      </c>
      <c r="J220" s="3">
        <f>VLOOKUP(报名人数!B142,Sheet1!A:D,4,0)</f>
        <v>308</v>
      </c>
      <c r="K220" s="3">
        <f>J220/H220</f>
        <v>102.66666666666667</v>
      </c>
      <c r="L220" s="3" t="s">
        <v>25</v>
      </c>
      <c r="M220" s="3">
        <v>35</v>
      </c>
      <c r="N220" s="3" t="s">
        <v>36</v>
      </c>
      <c r="O220" s="3" t="s">
        <v>37</v>
      </c>
      <c r="P220" s="3" t="s">
        <v>538</v>
      </c>
      <c r="Q220" s="3" t="s">
        <v>266</v>
      </c>
      <c r="R220" s="3"/>
      <c r="S220" s="3" t="s">
        <v>29</v>
      </c>
      <c r="T220" s="3" t="s">
        <v>372</v>
      </c>
      <c r="U220" s="3" t="s">
        <v>29</v>
      </c>
      <c r="V220" s="3"/>
    </row>
    <row r="221" spans="1:22" ht="69.599999999999994" customHeight="1" x14ac:dyDescent="0.15">
      <c r="A221" s="3" t="s">
        <v>52</v>
      </c>
      <c r="B221" s="3" t="s">
        <v>535</v>
      </c>
      <c r="C221" s="3" t="s">
        <v>224</v>
      </c>
      <c r="D221" s="3" t="s">
        <v>534</v>
      </c>
      <c r="E221" s="3" t="s">
        <v>534</v>
      </c>
      <c r="F221" s="3" t="s">
        <v>34</v>
      </c>
      <c r="G221" s="3" t="s">
        <v>302</v>
      </c>
      <c r="H221" s="3">
        <v>1</v>
      </c>
      <c r="I221" s="3">
        <f>VLOOKUP(B221,Sheet1!A:D,4,0)</f>
        <v>345</v>
      </c>
      <c r="J221" s="3">
        <f>VLOOKUP(报名人数!B141,Sheet1!A:D,4,0)</f>
        <v>276</v>
      </c>
      <c r="K221" s="3">
        <f>J221/H221</f>
        <v>276</v>
      </c>
      <c r="L221" s="3" t="s">
        <v>25</v>
      </c>
      <c r="M221" s="3">
        <v>35</v>
      </c>
      <c r="N221" s="3" t="s">
        <v>36</v>
      </c>
      <c r="O221" s="3" t="s">
        <v>37</v>
      </c>
      <c r="P221" s="3" t="s">
        <v>261</v>
      </c>
      <c r="Q221" s="3" t="s">
        <v>262</v>
      </c>
      <c r="R221" s="3"/>
      <c r="S221" s="3" t="s">
        <v>29</v>
      </c>
      <c r="T221" s="3" t="s">
        <v>30</v>
      </c>
      <c r="U221" s="3" t="s">
        <v>29</v>
      </c>
      <c r="V221" s="3"/>
    </row>
    <row r="222" spans="1:22" ht="69.599999999999994" customHeight="1" x14ac:dyDescent="0.15">
      <c r="A222" s="3" t="s">
        <v>52</v>
      </c>
      <c r="B222" s="3" t="s">
        <v>533</v>
      </c>
      <c r="C222" s="3" t="s">
        <v>224</v>
      </c>
      <c r="D222" s="3" t="s">
        <v>534</v>
      </c>
      <c r="E222" s="3" t="s">
        <v>534</v>
      </c>
      <c r="F222" s="3" t="s">
        <v>34</v>
      </c>
      <c r="G222" s="3" t="s">
        <v>264</v>
      </c>
      <c r="H222" s="3">
        <v>1</v>
      </c>
      <c r="I222" s="3">
        <f>VLOOKUP(B222,Sheet1!A:D,4,0)</f>
        <v>164</v>
      </c>
      <c r="J222" s="3">
        <f>VLOOKUP(报名人数!B140,Sheet1!A:D,4,0)</f>
        <v>254</v>
      </c>
      <c r="K222" s="3">
        <f>J222/H222</f>
        <v>254</v>
      </c>
      <c r="L222" s="3" t="s">
        <v>25</v>
      </c>
      <c r="M222" s="3">
        <v>35</v>
      </c>
      <c r="N222" s="3" t="s">
        <v>36</v>
      </c>
      <c r="O222" s="3" t="s">
        <v>37</v>
      </c>
      <c r="P222" s="3" t="s">
        <v>278</v>
      </c>
      <c r="Q222" s="3" t="s">
        <v>266</v>
      </c>
      <c r="R222" s="3"/>
      <c r="S222" s="3" t="s">
        <v>29</v>
      </c>
      <c r="T222" s="3" t="s">
        <v>30</v>
      </c>
      <c r="U222" s="3" t="s">
        <v>29</v>
      </c>
      <c r="V222" s="3"/>
    </row>
    <row r="223" spans="1:22" ht="69.599999999999994" customHeight="1" x14ac:dyDescent="0.15">
      <c r="A223" s="3" t="s">
        <v>52</v>
      </c>
      <c r="B223" s="3" t="s">
        <v>529</v>
      </c>
      <c r="C223" s="3" t="s">
        <v>224</v>
      </c>
      <c r="D223" s="3" t="s">
        <v>525</v>
      </c>
      <c r="E223" s="3" t="s">
        <v>525</v>
      </c>
      <c r="F223" s="3" t="s">
        <v>34</v>
      </c>
      <c r="G223" s="3" t="s">
        <v>530</v>
      </c>
      <c r="H223" s="3">
        <v>1</v>
      </c>
      <c r="I223" s="3">
        <f>VLOOKUP(B223,Sheet1!A:D,4,0)</f>
        <v>325</v>
      </c>
      <c r="J223" s="3">
        <f>VLOOKUP(报名人数!B139,Sheet1!A:D,4,0)</f>
        <v>227</v>
      </c>
      <c r="K223" s="3">
        <f>J223/H223</f>
        <v>227</v>
      </c>
      <c r="L223" s="3" t="s">
        <v>25</v>
      </c>
      <c r="M223" s="3">
        <v>35</v>
      </c>
      <c r="N223" s="3" t="s">
        <v>36</v>
      </c>
      <c r="O223" s="3" t="s">
        <v>37</v>
      </c>
      <c r="P223" s="3" t="s">
        <v>531</v>
      </c>
      <c r="Q223" s="3" t="s">
        <v>532</v>
      </c>
      <c r="R223" s="3"/>
      <c r="S223" s="3" t="s">
        <v>29</v>
      </c>
      <c r="T223" s="3" t="s">
        <v>30</v>
      </c>
      <c r="U223" s="3" t="s">
        <v>29</v>
      </c>
      <c r="V223" s="3"/>
    </row>
    <row r="224" spans="1:22" ht="69.599999999999994" customHeight="1" x14ac:dyDescent="0.15">
      <c r="A224" s="3" t="s">
        <v>52</v>
      </c>
      <c r="B224" s="3" t="s">
        <v>524</v>
      </c>
      <c r="C224" s="3" t="s">
        <v>224</v>
      </c>
      <c r="D224" s="3" t="s">
        <v>525</v>
      </c>
      <c r="E224" s="3" t="s">
        <v>525</v>
      </c>
      <c r="F224" s="3" t="s">
        <v>34</v>
      </c>
      <c r="G224" s="3" t="s">
        <v>526</v>
      </c>
      <c r="H224" s="3">
        <v>1</v>
      </c>
      <c r="I224" s="3">
        <f>VLOOKUP(B224,Sheet1!A:D,4,0)</f>
        <v>431</v>
      </c>
      <c r="J224" s="3">
        <f>VLOOKUP(报名人数!B138,Sheet1!A:D,4,0)</f>
        <v>495</v>
      </c>
      <c r="K224" s="3">
        <f>J224/H224</f>
        <v>495</v>
      </c>
      <c r="L224" s="3" t="s">
        <v>25</v>
      </c>
      <c r="M224" s="3">
        <v>35</v>
      </c>
      <c r="N224" s="3" t="s">
        <v>36</v>
      </c>
      <c r="O224" s="3" t="s">
        <v>37</v>
      </c>
      <c r="P224" s="3" t="s">
        <v>527</v>
      </c>
      <c r="Q224" s="3" t="s">
        <v>528</v>
      </c>
      <c r="R224" s="3"/>
      <c r="S224" s="3" t="s">
        <v>29</v>
      </c>
      <c r="T224" s="3" t="s">
        <v>30</v>
      </c>
      <c r="U224" s="3" t="s">
        <v>29</v>
      </c>
      <c r="V224" s="3"/>
    </row>
    <row r="225" spans="1:22" ht="69.599999999999994" customHeight="1" x14ac:dyDescent="0.15">
      <c r="A225" s="3" t="s">
        <v>52</v>
      </c>
      <c r="B225" s="3" t="s">
        <v>521</v>
      </c>
      <c r="C225" s="3" t="s">
        <v>224</v>
      </c>
      <c r="D225" s="3" t="s">
        <v>504</v>
      </c>
      <c r="E225" s="3" t="s">
        <v>504</v>
      </c>
      <c r="F225" s="3" t="s">
        <v>34</v>
      </c>
      <c r="G225" s="3" t="s">
        <v>522</v>
      </c>
      <c r="H225" s="3">
        <v>1</v>
      </c>
      <c r="I225" s="3">
        <f>VLOOKUP(B225,Sheet1!A:D,4,0)</f>
        <v>89</v>
      </c>
      <c r="J225" s="3">
        <f>VLOOKUP(报名人数!B137,Sheet1!A:D,4,0)</f>
        <v>197</v>
      </c>
      <c r="K225" s="3">
        <f>J225/H225</f>
        <v>197</v>
      </c>
      <c r="L225" s="3" t="s">
        <v>25</v>
      </c>
      <c r="M225" s="3">
        <v>35</v>
      </c>
      <c r="N225" s="3" t="s">
        <v>36</v>
      </c>
      <c r="O225" s="3" t="s">
        <v>37</v>
      </c>
      <c r="P225" s="3" t="s">
        <v>523</v>
      </c>
      <c r="Q225" s="3" t="s">
        <v>323</v>
      </c>
      <c r="R225" s="3"/>
      <c r="S225" s="3" t="s">
        <v>29</v>
      </c>
      <c r="T225" s="3" t="s">
        <v>30</v>
      </c>
      <c r="U225" s="3" t="s">
        <v>29</v>
      </c>
      <c r="V225" s="3"/>
    </row>
    <row r="226" spans="1:22" ht="69.599999999999994" customHeight="1" x14ac:dyDescent="0.15">
      <c r="A226" s="3" t="s">
        <v>52</v>
      </c>
      <c r="B226" s="3" t="s">
        <v>517</v>
      </c>
      <c r="C226" s="3" t="s">
        <v>224</v>
      </c>
      <c r="D226" s="3" t="s">
        <v>504</v>
      </c>
      <c r="E226" s="3" t="s">
        <v>504</v>
      </c>
      <c r="F226" s="3" t="s">
        <v>34</v>
      </c>
      <c r="G226" s="3" t="s">
        <v>518</v>
      </c>
      <c r="H226" s="3">
        <v>1</v>
      </c>
      <c r="I226" s="3">
        <f>VLOOKUP(B226,Sheet1!A:D,4,0)</f>
        <v>174</v>
      </c>
      <c r="J226" s="3">
        <f>VLOOKUP(报名人数!B136,Sheet1!A:D,4,0)</f>
        <v>88</v>
      </c>
      <c r="K226" s="3">
        <f>J226/H226</f>
        <v>88</v>
      </c>
      <c r="L226" s="3" t="s">
        <v>25</v>
      </c>
      <c r="M226" s="3">
        <v>35</v>
      </c>
      <c r="N226" s="3" t="s">
        <v>36</v>
      </c>
      <c r="O226" s="3" t="s">
        <v>37</v>
      </c>
      <c r="P226" s="3" t="s">
        <v>519</v>
      </c>
      <c r="Q226" s="3" t="s">
        <v>520</v>
      </c>
      <c r="R226" s="3"/>
      <c r="S226" s="3" t="s">
        <v>29</v>
      </c>
      <c r="T226" s="3" t="s">
        <v>30</v>
      </c>
      <c r="U226" s="3" t="s">
        <v>29</v>
      </c>
      <c r="V226" s="3"/>
    </row>
    <row r="227" spans="1:22" ht="69.599999999999994" customHeight="1" x14ac:dyDescent="0.15">
      <c r="A227" s="3" t="s">
        <v>52</v>
      </c>
      <c r="B227" s="3" t="s">
        <v>514</v>
      </c>
      <c r="C227" s="3" t="s">
        <v>224</v>
      </c>
      <c r="D227" s="3" t="s">
        <v>504</v>
      </c>
      <c r="E227" s="3" t="s">
        <v>504</v>
      </c>
      <c r="F227" s="3" t="s">
        <v>34</v>
      </c>
      <c r="G227" s="3" t="s">
        <v>515</v>
      </c>
      <c r="H227" s="3">
        <v>1</v>
      </c>
      <c r="I227" s="3">
        <f>VLOOKUP(B227,Sheet1!A:D,4,0)</f>
        <v>132</v>
      </c>
      <c r="J227" s="3">
        <f>VLOOKUP(报名人数!B135,Sheet1!A:D,4,0)</f>
        <v>93</v>
      </c>
      <c r="K227" s="3">
        <f>J227/H227</f>
        <v>93</v>
      </c>
      <c r="L227" s="3" t="s">
        <v>25</v>
      </c>
      <c r="M227" s="3">
        <v>35</v>
      </c>
      <c r="N227" s="3" t="s">
        <v>36</v>
      </c>
      <c r="O227" s="3" t="s">
        <v>37</v>
      </c>
      <c r="P227" s="3" t="s">
        <v>317</v>
      </c>
      <c r="Q227" s="3" t="s">
        <v>516</v>
      </c>
      <c r="R227" s="3"/>
      <c r="S227" s="3" t="s">
        <v>29</v>
      </c>
      <c r="T227" s="3" t="s">
        <v>30</v>
      </c>
      <c r="U227" s="3" t="s">
        <v>29</v>
      </c>
      <c r="V227" s="3"/>
    </row>
    <row r="228" spans="1:22" ht="69.599999999999994" customHeight="1" x14ac:dyDescent="0.15">
      <c r="A228" s="3" t="s">
        <v>52</v>
      </c>
      <c r="B228" s="3" t="s">
        <v>510</v>
      </c>
      <c r="C228" s="3" t="s">
        <v>224</v>
      </c>
      <c r="D228" s="3" t="s">
        <v>504</v>
      </c>
      <c r="E228" s="3" t="s">
        <v>504</v>
      </c>
      <c r="F228" s="3" t="s">
        <v>34</v>
      </c>
      <c r="G228" s="3" t="s">
        <v>511</v>
      </c>
      <c r="H228" s="3">
        <v>1</v>
      </c>
      <c r="I228" s="3">
        <f>VLOOKUP(B228,Sheet1!A:D,4,0)</f>
        <v>238</v>
      </c>
      <c r="J228" s="3">
        <f>VLOOKUP(报名人数!B134,Sheet1!A:D,4,0)</f>
        <v>232</v>
      </c>
      <c r="K228" s="3">
        <f>J228/H228</f>
        <v>232</v>
      </c>
      <c r="L228" s="3" t="s">
        <v>25</v>
      </c>
      <c r="M228" s="3">
        <v>35</v>
      </c>
      <c r="N228" s="3" t="s">
        <v>36</v>
      </c>
      <c r="O228" s="3" t="s">
        <v>37</v>
      </c>
      <c r="P228" s="3" t="s">
        <v>512</v>
      </c>
      <c r="Q228" s="3" t="s">
        <v>513</v>
      </c>
      <c r="R228" s="3"/>
      <c r="S228" s="3" t="s">
        <v>29</v>
      </c>
      <c r="T228" s="3" t="s">
        <v>30</v>
      </c>
      <c r="U228" s="3" t="s">
        <v>29</v>
      </c>
      <c r="V228" s="3"/>
    </row>
    <row r="229" spans="1:22" ht="69.599999999999994" customHeight="1" x14ac:dyDescent="0.15">
      <c r="A229" s="3" t="s">
        <v>52</v>
      </c>
      <c r="B229" s="3" t="s">
        <v>506</v>
      </c>
      <c r="C229" s="3" t="s">
        <v>224</v>
      </c>
      <c r="D229" s="3" t="s">
        <v>504</v>
      </c>
      <c r="E229" s="3" t="s">
        <v>504</v>
      </c>
      <c r="F229" s="3" t="s">
        <v>34</v>
      </c>
      <c r="G229" s="3" t="s">
        <v>507</v>
      </c>
      <c r="H229" s="3">
        <v>1</v>
      </c>
      <c r="I229" s="3">
        <f>VLOOKUP(B229,Sheet1!A:D,4,0)</f>
        <v>352</v>
      </c>
      <c r="J229" s="3">
        <f>VLOOKUP(报名人数!B133,Sheet1!A:D,4,0)</f>
        <v>149</v>
      </c>
      <c r="K229" s="3">
        <f>J229/H229</f>
        <v>149</v>
      </c>
      <c r="L229" s="3" t="s">
        <v>25</v>
      </c>
      <c r="M229" s="3">
        <v>35</v>
      </c>
      <c r="N229" s="3" t="s">
        <v>36</v>
      </c>
      <c r="O229" s="3" t="s">
        <v>37</v>
      </c>
      <c r="P229" s="3" t="s">
        <v>508</v>
      </c>
      <c r="Q229" s="3" t="s">
        <v>509</v>
      </c>
      <c r="R229" s="3"/>
      <c r="S229" s="3" t="s">
        <v>29</v>
      </c>
      <c r="T229" s="3" t="s">
        <v>30</v>
      </c>
      <c r="U229" s="3" t="s">
        <v>29</v>
      </c>
      <c r="V229" s="3"/>
    </row>
    <row r="230" spans="1:22" ht="69.599999999999994" customHeight="1" x14ac:dyDescent="0.15">
      <c r="A230" s="3" t="s">
        <v>52</v>
      </c>
      <c r="B230" s="3" t="s">
        <v>503</v>
      </c>
      <c r="C230" s="3" t="s">
        <v>224</v>
      </c>
      <c r="D230" s="3" t="s">
        <v>504</v>
      </c>
      <c r="E230" s="3" t="s">
        <v>504</v>
      </c>
      <c r="F230" s="3" t="s">
        <v>34</v>
      </c>
      <c r="G230" s="3" t="s">
        <v>505</v>
      </c>
      <c r="H230" s="3">
        <v>1</v>
      </c>
      <c r="I230" s="3">
        <f>VLOOKUP(B230,Sheet1!A:D,4,0)</f>
        <v>178</v>
      </c>
      <c r="J230" s="3">
        <f>VLOOKUP(报名人数!B132,Sheet1!A:D,4,0)</f>
        <v>342</v>
      </c>
      <c r="K230" s="3">
        <f>J230/H230</f>
        <v>342</v>
      </c>
      <c r="L230" s="3" t="s">
        <v>25</v>
      </c>
      <c r="M230" s="3">
        <v>35</v>
      </c>
      <c r="N230" s="3" t="s">
        <v>36</v>
      </c>
      <c r="O230" s="3" t="s">
        <v>37</v>
      </c>
      <c r="P230" s="3" t="s">
        <v>399</v>
      </c>
      <c r="Q230" s="3" t="s">
        <v>400</v>
      </c>
      <c r="R230" s="3"/>
      <c r="S230" s="3" t="s">
        <v>29</v>
      </c>
      <c r="T230" s="3" t="s">
        <v>30</v>
      </c>
      <c r="U230" s="3" t="s">
        <v>29</v>
      </c>
      <c r="V230" s="3"/>
    </row>
    <row r="231" spans="1:22" ht="69.599999999999994" customHeight="1" x14ac:dyDescent="0.15">
      <c r="A231" s="3" t="s">
        <v>52</v>
      </c>
      <c r="B231" s="3" t="s">
        <v>491</v>
      </c>
      <c r="C231" s="3" t="s">
        <v>224</v>
      </c>
      <c r="D231" s="3" t="s">
        <v>492</v>
      </c>
      <c r="E231" s="3" t="s">
        <v>492</v>
      </c>
      <c r="F231" s="3" t="s">
        <v>34</v>
      </c>
      <c r="G231" s="3" t="s">
        <v>493</v>
      </c>
      <c r="H231" s="3">
        <v>1</v>
      </c>
      <c r="I231" s="3">
        <f>VLOOKUP(B231,Sheet1!A:D,4,0)</f>
        <v>371</v>
      </c>
      <c r="J231" s="3">
        <f>VLOOKUP(报名人数!B129,Sheet1!A:D,4,0)</f>
        <v>112</v>
      </c>
      <c r="K231" s="3">
        <f>J231/H231</f>
        <v>112</v>
      </c>
      <c r="L231" s="3" t="s">
        <v>25</v>
      </c>
      <c r="M231" s="3">
        <v>35</v>
      </c>
      <c r="N231" s="3" t="s">
        <v>36</v>
      </c>
      <c r="O231" s="3" t="s">
        <v>37</v>
      </c>
      <c r="P231" s="3" t="s">
        <v>494</v>
      </c>
      <c r="Q231" s="3" t="s">
        <v>495</v>
      </c>
      <c r="R231" s="3"/>
      <c r="S231" s="3" t="s">
        <v>29</v>
      </c>
      <c r="T231" s="3" t="s">
        <v>30</v>
      </c>
      <c r="U231" s="3" t="s">
        <v>29</v>
      </c>
      <c r="V231" s="3"/>
    </row>
    <row r="232" spans="1:22" ht="69.599999999999994" customHeight="1" x14ac:dyDescent="0.15">
      <c r="A232" s="3" t="s">
        <v>52</v>
      </c>
      <c r="B232" s="3" t="s">
        <v>496</v>
      </c>
      <c r="C232" s="3" t="s">
        <v>224</v>
      </c>
      <c r="D232" s="3" t="s">
        <v>492</v>
      </c>
      <c r="E232" s="3" t="s">
        <v>492</v>
      </c>
      <c r="F232" s="3" t="s">
        <v>34</v>
      </c>
      <c r="G232" s="3" t="s">
        <v>497</v>
      </c>
      <c r="H232" s="3">
        <v>1</v>
      </c>
      <c r="I232" s="3">
        <f>VLOOKUP(B232,Sheet1!A:D,4,0)</f>
        <v>567</v>
      </c>
      <c r="J232" s="3">
        <f>VLOOKUP(报名人数!B130,Sheet1!A:D,4,0)</f>
        <v>424</v>
      </c>
      <c r="K232" s="3">
        <f>J232/H232</f>
        <v>424</v>
      </c>
      <c r="L232" s="3" t="s">
        <v>25</v>
      </c>
      <c r="M232" s="3">
        <v>35</v>
      </c>
      <c r="N232" s="3" t="s">
        <v>36</v>
      </c>
      <c r="O232" s="3" t="s">
        <v>37</v>
      </c>
      <c r="P232" s="3" t="s">
        <v>498</v>
      </c>
      <c r="Q232" s="3" t="s">
        <v>499</v>
      </c>
      <c r="R232" s="3"/>
      <c r="S232" s="3" t="s">
        <v>29</v>
      </c>
      <c r="T232" s="3" t="s">
        <v>30</v>
      </c>
      <c r="U232" s="3" t="s">
        <v>29</v>
      </c>
      <c r="V232" s="3"/>
    </row>
    <row r="233" spans="1:22" ht="69.599999999999994" customHeight="1" x14ac:dyDescent="0.15">
      <c r="A233" s="3" t="s">
        <v>52</v>
      </c>
      <c r="B233" s="3" t="s">
        <v>500</v>
      </c>
      <c r="C233" s="3" t="s">
        <v>224</v>
      </c>
      <c r="D233" s="3" t="s">
        <v>501</v>
      </c>
      <c r="E233" s="3" t="s">
        <v>501</v>
      </c>
      <c r="F233" s="3" t="s">
        <v>34</v>
      </c>
      <c r="G233" s="3" t="s">
        <v>502</v>
      </c>
      <c r="H233" s="3">
        <v>2</v>
      </c>
      <c r="I233" s="3">
        <f>VLOOKUP(B233,Sheet1!A:D,4,0)</f>
        <v>792</v>
      </c>
      <c r="J233" s="3">
        <f>VLOOKUP(报名人数!B131,Sheet1!A:D,4,0)</f>
        <v>147</v>
      </c>
      <c r="K233" s="3">
        <f>J233/H233</f>
        <v>73.5</v>
      </c>
      <c r="L233" s="3" t="s">
        <v>25</v>
      </c>
      <c r="M233" s="3">
        <v>35</v>
      </c>
      <c r="N233" s="3" t="s">
        <v>36</v>
      </c>
      <c r="O233" s="3" t="s">
        <v>37</v>
      </c>
      <c r="P233" s="3" t="s">
        <v>25</v>
      </c>
      <c r="Q233" s="3" t="s">
        <v>25</v>
      </c>
      <c r="R233" s="3"/>
      <c r="S233" s="3" t="s">
        <v>29</v>
      </c>
      <c r="T233" s="3" t="s">
        <v>51</v>
      </c>
      <c r="U233" s="3" t="s">
        <v>29</v>
      </c>
      <c r="V233" s="3"/>
    </row>
    <row r="234" spans="1:22" ht="69.599999999999994" customHeight="1" x14ac:dyDescent="0.15">
      <c r="A234" s="3" t="s">
        <v>52</v>
      </c>
      <c r="B234" s="3" t="s">
        <v>486</v>
      </c>
      <c r="C234" s="3" t="s">
        <v>224</v>
      </c>
      <c r="D234" s="3" t="s">
        <v>487</v>
      </c>
      <c r="E234" s="3" t="s">
        <v>487</v>
      </c>
      <c r="F234" s="3" t="s">
        <v>34</v>
      </c>
      <c r="G234" s="3" t="s">
        <v>488</v>
      </c>
      <c r="H234" s="3">
        <v>1</v>
      </c>
      <c r="I234" s="3">
        <f>VLOOKUP(B234,Sheet1!A:D,4,0)</f>
        <v>196</v>
      </c>
      <c r="J234" s="3">
        <f>VLOOKUP(报名人数!B128,Sheet1!A:D,4,0)</f>
        <v>98</v>
      </c>
      <c r="K234" s="3">
        <f>J234/H234</f>
        <v>98</v>
      </c>
      <c r="L234" s="3" t="s">
        <v>25</v>
      </c>
      <c r="M234" s="3">
        <v>35</v>
      </c>
      <c r="N234" s="3" t="s">
        <v>36</v>
      </c>
      <c r="O234" s="3" t="s">
        <v>37</v>
      </c>
      <c r="P234" s="3" t="s">
        <v>489</v>
      </c>
      <c r="Q234" s="3" t="s">
        <v>490</v>
      </c>
      <c r="R234" s="3"/>
      <c r="S234" s="3" t="s">
        <v>29</v>
      </c>
      <c r="T234" s="3" t="s">
        <v>30</v>
      </c>
      <c r="U234" s="3" t="s">
        <v>29</v>
      </c>
      <c r="V234" s="3"/>
    </row>
    <row r="235" spans="1:22" ht="69.599999999999994" customHeight="1" x14ac:dyDescent="0.15">
      <c r="A235" s="3" t="s">
        <v>52</v>
      </c>
      <c r="B235" s="3" t="s">
        <v>478</v>
      </c>
      <c r="C235" s="3" t="s">
        <v>224</v>
      </c>
      <c r="D235" s="3" t="s">
        <v>466</v>
      </c>
      <c r="E235" s="3" t="s">
        <v>476</v>
      </c>
      <c r="F235" s="3" t="s">
        <v>34</v>
      </c>
      <c r="G235" s="3" t="s">
        <v>479</v>
      </c>
      <c r="H235" s="3">
        <v>1</v>
      </c>
      <c r="I235" s="3">
        <f>VLOOKUP(B235,Sheet1!A:D,4,0)</f>
        <v>211</v>
      </c>
      <c r="J235" s="3">
        <f>VLOOKUP(报名人数!B126,Sheet1!A:D,4,0)</f>
        <v>74</v>
      </c>
      <c r="K235" s="3">
        <f>J235/H235</f>
        <v>74</v>
      </c>
      <c r="L235" s="3" t="s">
        <v>25</v>
      </c>
      <c r="M235" s="3">
        <v>35</v>
      </c>
      <c r="N235" s="3" t="s">
        <v>36</v>
      </c>
      <c r="O235" s="3" t="s">
        <v>37</v>
      </c>
      <c r="P235" s="3" t="s">
        <v>480</v>
      </c>
      <c r="Q235" s="3" t="s">
        <v>481</v>
      </c>
      <c r="R235" s="3"/>
      <c r="S235" s="3" t="s">
        <v>29</v>
      </c>
      <c r="T235" s="3" t="s">
        <v>51</v>
      </c>
      <c r="U235" s="3" t="s">
        <v>29</v>
      </c>
      <c r="V235" s="3"/>
    </row>
    <row r="236" spans="1:22" ht="69.599999999999994" customHeight="1" x14ac:dyDescent="0.15">
      <c r="A236" s="3" t="s">
        <v>52</v>
      </c>
      <c r="B236" s="3" t="s">
        <v>482</v>
      </c>
      <c r="C236" s="3" t="s">
        <v>224</v>
      </c>
      <c r="D236" s="3" t="s">
        <v>483</v>
      </c>
      <c r="E236" s="3" t="s">
        <v>483</v>
      </c>
      <c r="F236" s="3" t="s">
        <v>34</v>
      </c>
      <c r="G236" s="3" t="s">
        <v>335</v>
      </c>
      <c r="H236" s="3">
        <v>2</v>
      </c>
      <c r="I236" s="3">
        <f>VLOOKUP(B236,Sheet1!A:D,4,0)</f>
        <v>401</v>
      </c>
      <c r="J236" s="3">
        <f>VLOOKUP(报名人数!B127,Sheet1!A:D,4,0)</f>
        <v>113</v>
      </c>
      <c r="K236" s="3">
        <f>J236/H236</f>
        <v>56.5</v>
      </c>
      <c r="L236" s="3" t="s">
        <v>25</v>
      </c>
      <c r="M236" s="3">
        <v>35</v>
      </c>
      <c r="N236" s="3" t="s">
        <v>36</v>
      </c>
      <c r="O236" s="3" t="s">
        <v>37</v>
      </c>
      <c r="P236" s="3" t="s">
        <v>484</v>
      </c>
      <c r="Q236" s="3" t="s">
        <v>485</v>
      </c>
      <c r="R236" s="3"/>
      <c r="S236" s="3" t="s">
        <v>29</v>
      </c>
      <c r="T236" s="3" t="s">
        <v>30</v>
      </c>
      <c r="U236" s="3" t="s">
        <v>29</v>
      </c>
      <c r="V236" s="3"/>
    </row>
    <row r="237" spans="1:22" ht="69.599999999999994" customHeight="1" x14ac:dyDescent="0.15">
      <c r="A237" s="3" t="s">
        <v>52</v>
      </c>
      <c r="B237" s="3" t="s">
        <v>475</v>
      </c>
      <c r="C237" s="3" t="s">
        <v>224</v>
      </c>
      <c r="D237" s="3" t="s">
        <v>466</v>
      </c>
      <c r="E237" s="3" t="s">
        <v>476</v>
      </c>
      <c r="F237" s="3" t="s">
        <v>23</v>
      </c>
      <c r="G237" s="3" t="s">
        <v>477</v>
      </c>
      <c r="H237" s="3">
        <v>1</v>
      </c>
      <c r="I237" s="3">
        <f>VLOOKUP(B237,Sheet1!A:D,4,0)</f>
        <v>74</v>
      </c>
      <c r="J237" s="3">
        <f>VLOOKUP(报名人数!B125,Sheet1!A:D,4,0)</f>
        <v>245</v>
      </c>
      <c r="K237" s="3">
        <f>J237/H237</f>
        <v>245</v>
      </c>
      <c r="L237" s="3" t="s">
        <v>25</v>
      </c>
      <c r="M237" s="3">
        <v>35</v>
      </c>
      <c r="N237" s="3" t="s">
        <v>26</v>
      </c>
      <c r="O237" s="3" t="s">
        <v>27</v>
      </c>
      <c r="P237" s="3" t="s">
        <v>346</v>
      </c>
      <c r="Q237" s="3"/>
      <c r="R237" s="3"/>
      <c r="S237" s="3" t="s">
        <v>29</v>
      </c>
      <c r="T237" s="3" t="s">
        <v>455</v>
      </c>
      <c r="U237" s="3" t="s">
        <v>29</v>
      </c>
      <c r="V237" s="3"/>
    </row>
    <row r="238" spans="1:22" ht="69.599999999999994" customHeight="1" x14ac:dyDescent="0.15">
      <c r="A238" s="3" t="s">
        <v>52</v>
      </c>
      <c r="B238" s="3" t="s">
        <v>473</v>
      </c>
      <c r="C238" s="3" t="s">
        <v>224</v>
      </c>
      <c r="D238" s="3" t="s">
        <v>466</v>
      </c>
      <c r="E238" s="3" t="s">
        <v>466</v>
      </c>
      <c r="F238" s="3" t="s">
        <v>34</v>
      </c>
      <c r="G238" s="3" t="s">
        <v>474</v>
      </c>
      <c r="H238" s="3">
        <v>1</v>
      </c>
      <c r="I238" s="3">
        <f>VLOOKUP(B238,Sheet1!A:D,4,0)</f>
        <v>143</v>
      </c>
      <c r="J238" s="3">
        <f>VLOOKUP(报名人数!B124,Sheet1!A:D,4,0)</f>
        <v>316</v>
      </c>
      <c r="K238" s="3">
        <f>J238/H238</f>
        <v>316</v>
      </c>
      <c r="L238" s="3" t="s">
        <v>25</v>
      </c>
      <c r="M238" s="3">
        <v>35</v>
      </c>
      <c r="N238" s="3" t="s">
        <v>36</v>
      </c>
      <c r="O238" s="3" t="s">
        <v>37</v>
      </c>
      <c r="P238" s="3" t="s">
        <v>471</v>
      </c>
      <c r="Q238" s="3" t="s">
        <v>472</v>
      </c>
      <c r="R238" s="3"/>
      <c r="S238" s="3" t="s">
        <v>29</v>
      </c>
      <c r="T238" s="3" t="s">
        <v>455</v>
      </c>
      <c r="U238" s="3" t="s">
        <v>29</v>
      </c>
      <c r="V238" s="3"/>
    </row>
    <row r="239" spans="1:22" ht="69.599999999999994" customHeight="1" x14ac:dyDescent="0.15">
      <c r="A239" s="3" t="s">
        <v>52</v>
      </c>
      <c r="B239" s="3" t="s">
        <v>465</v>
      </c>
      <c r="C239" s="3" t="s">
        <v>224</v>
      </c>
      <c r="D239" s="3" t="s">
        <v>466</v>
      </c>
      <c r="E239" s="3" t="s">
        <v>466</v>
      </c>
      <c r="F239" s="3" t="s">
        <v>23</v>
      </c>
      <c r="G239" s="3" t="s">
        <v>467</v>
      </c>
      <c r="H239" s="3">
        <v>2</v>
      </c>
      <c r="I239" s="3">
        <f>VLOOKUP(B239,Sheet1!A:D,4,0)</f>
        <v>198</v>
      </c>
      <c r="J239" s="3">
        <f>VLOOKUP(报名人数!B122,Sheet1!A:D,4,0)</f>
        <v>338</v>
      </c>
      <c r="K239" s="3">
        <f>J239/H239</f>
        <v>169</v>
      </c>
      <c r="L239" s="3" t="s">
        <v>25</v>
      </c>
      <c r="M239" s="3">
        <v>35</v>
      </c>
      <c r="N239" s="3" t="s">
        <v>26</v>
      </c>
      <c r="O239" s="3" t="s">
        <v>27</v>
      </c>
      <c r="P239" s="3" t="s">
        <v>468</v>
      </c>
      <c r="Q239" s="3"/>
      <c r="R239" s="3"/>
      <c r="S239" s="3" t="s">
        <v>29</v>
      </c>
      <c r="T239" s="3" t="s">
        <v>244</v>
      </c>
      <c r="U239" s="3" t="s">
        <v>29</v>
      </c>
      <c r="V239" s="3"/>
    </row>
    <row r="240" spans="1:22" ht="69.599999999999994" customHeight="1" x14ac:dyDescent="0.15">
      <c r="A240" s="3" t="s">
        <v>52</v>
      </c>
      <c r="B240" s="3" t="s">
        <v>469</v>
      </c>
      <c r="C240" s="3" t="s">
        <v>224</v>
      </c>
      <c r="D240" s="3" t="s">
        <v>466</v>
      </c>
      <c r="E240" s="3" t="s">
        <v>466</v>
      </c>
      <c r="F240" s="3" t="s">
        <v>34</v>
      </c>
      <c r="G240" s="3" t="s">
        <v>470</v>
      </c>
      <c r="H240" s="3">
        <v>1</v>
      </c>
      <c r="I240" s="3">
        <f>VLOOKUP(B240,Sheet1!A:D,4,0)</f>
        <v>302</v>
      </c>
      <c r="J240" s="3">
        <f>VLOOKUP(报名人数!B123,Sheet1!A:D,4,0)</f>
        <v>76</v>
      </c>
      <c r="K240" s="3">
        <f>J240/H240</f>
        <v>76</v>
      </c>
      <c r="L240" s="3" t="s">
        <v>25</v>
      </c>
      <c r="M240" s="3">
        <v>35</v>
      </c>
      <c r="N240" s="3" t="s">
        <v>36</v>
      </c>
      <c r="O240" s="3" t="s">
        <v>37</v>
      </c>
      <c r="P240" s="3" t="s">
        <v>471</v>
      </c>
      <c r="Q240" s="3" t="s">
        <v>472</v>
      </c>
      <c r="R240" s="3"/>
      <c r="S240" s="3" t="s">
        <v>29</v>
      </c>
      <c r="T240" s="3" t="s">
        <v>455</v>
      </c>
      <c r="U240" s="3" t="s">
        <v>29</v>
      </c>
      <c r="V240" s="3"/>
    </row>
    <row r="241" spans="1:22" ht="69.599999999999994" customHeight="1" x14ac:dyDescent="0.15">
      <c r="A241" s="3" t="s">
        <v>52</v>
      </c>
      <c r="B241" s="3" t="s">
        <v>452</v>
      </c>
      <c r="C241" s="3" t="s">
        <v>224</v>
      </c>
      <c r="D241" s="3" t="s">
        <v>453</v>
      </c>
      <c r="E241" s="3" t="s">
        <v>453</v>
      </c>
      <c r="F241" s="3" t="s">
        <v>34</v>
      </c>
      <c r="G241" s="3" t="s">
        <v>454</v>
      </c>
      <c r="H241" s="3">
        <v>1</v>
      </c>
      <c r="I241" s="3">
        <f>VLOOKUP(B241,Sheet1!A:D,4,0)</f>
        <v>103</v>
      </c>
      <c r="J241" s="3">
        <f>VLOOKUP(报名人数!B119,Sheet1!A:D,4,0)</f>
        <v>94</v>
      </c>
      <c r="K241" s="3">
        <f>J241/H241</f>
        <v>94</v>
      </c>
      <c r="L241" s="3" t="s">
        <v>25</v>
      </c>
      <c r="M241" s="3">
        <v>35</v>
      </c>
      <c r="N241" s="3" t="s">
        <v>36</v>
      </c>
      <c r="O241" s="3" t="s">
        <v>37</v>
      </c>
      <c r="P241" s="3" t="s">
        <v>278</v>
      </c>
      <c r="Q241" s="3" t="s">
        <v>266</v>
      </c>
      <c r="R241" s="3"/>
      <c r="S241" s="3" t="s">
        <v>29</v>
      </c>
      <c r="T241" s="3" t="s">
        <v>455</v>
      </c>
      <c r="U241" s="3" t="s">
        <v>29</v>
      </c>
      <c r="V241" s="3"/>
    </row>
    <row r="242" spans="1:22" ht="69.599999999999994" customHeight="1" x14ac:dyDescent="0.15">
      <c r="A242" s="3" t="s">
        <v>52</v>
      </c>
      <c r="B242" s="3" t="s">
        <v>456</v>
      </c>
      <c r="C242" s="3" t="s">
        <v>224</v>
      </c>
      <c r="D242" s="3" t="s">
        <v>457</v>
      </c>
      <c r="E242" s="3" t="s">
        <v>457</v>
      </c>
      <c r="F242" s="3" t="s">
        <v>34</v>
      </c>
      <c r="G242" s="3" t="s">
        <v>458</v>
      </c>
      <c r="H242" s="3">
        <v>2</v>
      </c>
      <c r="I242" s="3">
        <f>VLOOKUP(B242,Sheet1!A:D,4,0)</f>
        <v>329</v>
      </c>
      <c r="J242" s="3">
        <f>VLOOKUP(报名人数!B120,Sheet1!A:D,4,0)</f>
        <v>209</v>
      </c>
      <c r="K242" s="3">
        <f>J242/H242</f>
        <v>104.5</v>
      </c>
      <c r="L242" s="3" t="s">
        <v>25</v>
      </c>
      <c r="M242" s="3">
        <v>35</v>
      </c>
      <c r="N242" s="3" t="s">
        <v>36</v>
      </c>
      <c r="O242" s="3" t="s">
        <v>37</v>
      </c>
      <c r="P242" s="3" t="s">
        <v>459</v>
      </c>
      <c r="Q242" s="3" t="s">
        <v>460</v>
      </c>
      <c r="R242" s="3"/>
      <c r="S242" s="3" t="s">
        <v>29</v>
      </c>
      <c r="T242" s="3" t="s">
        <v>30</v>
      </c>
      <c r="U242" s="3" t="s">
        <v>29</v>
      </c>
      <c r="V242" s="3"/>
    </row>
    <row r="243" spans="1:22" ht="69.599999999999994" customHeight="1" x14ac:dyDescent="0.15">
      <c r="A243" s="3" t="s">
        <v>52</v>
      </c>
      <c r="B243" s="3" t="s">
        <v>461</v>
      </c>
      <c r="C243" s="3" t="s">
        <v>224</v>
      </c>
      <c r="D243" s="3" t="s">
        <v>457</v>
      </c>
      <c r="E243" s="3" t="s">
        <v>457</v>
      </c>
      <c r="F243" s="3" t="s">
        <v>34</v>
      </c>
      <c r="G243" s="3" t="s">
        <v>462</v>
      </c>
      <c r="H243" s="3">
        <v>2</v>
      </c>
      <c r="I243" s="3">
        <f>VLOOKUP(B243,Sheet1!A:D,4,0)</f>
        <v>777</v>
      </c>
      <c r="J243" s="3">
        <f>VLOOKUP(报名人数!B121,Sheet1!A:D,4,0)</f>
        <v>267</v>
      </c>
      <c r="K243" s="3">
        <f>J243/H243</f>
        <v>133.5</v>
      </c>
      <c r="L243" s="3" t="s">
        <v>25</v>
      </c>
      <c r="M243" s="3">
        <v>35</v>
      </c>
      <c r="N243" s="3" t="s">
        <v>36</v>
      </c>
      <c r="O243" s="3" t="s">
        <v>37</v>
      </c>
      <c r="P243" s="3" t="s">
        <v>463</v>
      </c>
      <c r="Q243" s="3" t="s">
        <v>464</v>
      </c>
      <c r="R243" s="3"/>
      <c r="S243" s="3" t="s">
        <v>29</v>
      </c>
      <c r="T243" s="3" t="s">
        <v>30</v>
      </c>
      <c r="U243" s="3" t="s">
        <v>29</v>
      </c>
      <c r="V243" s="3"/>
    </row>
    <row r="244" spans="1:22" ht="69.599999999999994" customHeight="1" x14ac:dyDescent="0.15">
      <c r="A244" s="3" t="s">
        <v>116</v>
      </c>
      <c r="B244" s="3" t="s">
        <v>446</v>
      </c>
      <c r="C244" s="3" t="s">
        <v>224</v>
      </c>
      <c r="D244" s="3" t="s">
        <v>447</v>
      </c>
      <c r="E244" s="3" t="s">
        <v>448</v>
      </c>
      <c r="F244" s="3" t="s">
        <v>34</v>
      </c>
      <c r="G244" s="3" t="s">
        <v>449</v>
      </c>
      <c r="H244" s="3">
        <v>1</v>
      </c>
      <c r="I244" s="3">
        <f>VLOOKUP(B244,Sheet1!A:D,4,0)</f>
        <v>74</v>
      </c>
      <c r="J244" s="3">
        <f>VLOOKUP(报名人数!B118,Sheet1!A:D,4,0)</f>
        <v>74</v>
      </c>
      <c r="K244" s="3">
        <f>J244/H244</f>
        <v>74</v>
      </c>
      <c r="L244" s="3" t="s">
        <v>25</v>
      </c>
      <c r="M244" s="3">
        <v>35</v>
      </c>
      <c r="N244" s="3" t="s">
        <v>36</v>
      </c>
      <c r="O244" s="3" t="s">
        <v>37</v>
      </c>
      <c r="P244" s="3" t="s">
        <v>450</v>
      </c>
      <c r="Q244" s="3" t="s">
        <v>451</v>
      </c>
      <c r="R244" s="3"/>
      <c r="S244" s="3" t="s">
        <v>29</v>
      </c>
      <c r="T244" s="3" t="s">
        <v>30</v>
      </c>
      <c r="U244" s="3" t="s">
        <v>29</v>
      </c>
      <c r="V244" s="3"/>
    </row>
    <row r="245" spans="1:22" ht="69.599999999999994" customHeight="1" x14ac:dyDescent="0.15">
      <c r="A245" s="3" t="s">
        <v>116</v>
      </c>
      <c r="B245" s="3" t="s">
        <v>443</v>
      </c>
      <c r="C245" s="3" t="s">
        <v>224</v>
      </c>
      <c r="D245" s="3" t="s">
        <v>444</v>
      </c>
      <c r="E245" s="3" t="s">
        <v>445</v>
      </c>
      <c r="F245" s="3" t="s">
        <v>34</v>
      </c>
      <c r="G245" s="3" t="s">
        <v>379</v>
      </c>
      <c r="H245" s="3">
        <v>1</v>
      </c>
      <c r="I245" s="3">
        <f>VLOOKUP(B245,Sheet1!A:D,4,0)</f>
        <v>56</v>
      </c>
      <c r="J245" s="3">
        <f>VLOOKUP(报名人数!B117,Sheet1!A:D,4,0)</f>
        <v>141</v>
      </c>
      <c r="K245" s="3">
        <f>J245/H245</f>
        <v>141</v>
      </c>
      <c r="L245" s="3" t="s">
        <v>25</v>
      </c>
      <c r="M245" s="3">
        <v>35</v>
      </c>
      <c r="N245" s="3" t="s">
        <v>36</v>
      </c>
      <c r="O245" s="3" t="s">
        <v>37</v>
      </c>
      <c r="P245" s="3" t="s">
        <v>419</v>
      </c>
      <c r="Q245" s="3" t="s">
        <v>420</v>
      </c>
      <c r="R245" s="3"/>
      <c r="S245" s="3" t="s">
        <v>29</v>
      </c>
      <c r="T245" s="3" t="s">
        <v>30</v>
      </c>
      <c r="U245" s="3" t="s">
        <v>29</v>
      </c>
      <c r="V245" s="3"/>
    </row>
    <row r="246" spans="1:22" ht="69.599999999999994" customHeight="1" x14ac:dyDescent="0.15">
      <c r="A246" s="3" t="s">
        <v>116</v>
      </c>
      <c r="B246" s="3" t="s">
        <v>438</v>
      </c>
      <c r="C246" s="3" t="s">
        <v>224</v>
      </c>
      <c r="D246" s="3" t="s">
        <v>430</v>
      </c>
      <c r="E246" s="3" t="s">
        <v>439</v>
      </c>
      <c r="F246" s="3" t="s">
        <v>34</v>
      </c>
      <c r="G246" s="3" t="s">
        <v>440</v>
      </c>
      <c r="H246" s="3">
        <v>1</v>
      </c>
      <c r="I246" s="3">
        <f>VLOOKUP(B246,Sheet1!A:D,4,0)</f>
        <v>543</v>
      </c>
      <c r="J246" s="3">
        <f>VLOOKUP(报名人数!B116,Sheet1!A:D,4,0)</f>
        <v>129</v>
      </c>
      <c r="K246" s="3">
        <f>J246/H246</f>
        <v>129</v>
      </c>
      <c r="L246" s="3" t="s">
        <v>25</v>
      </c>
      <c r="M246" s="3">
        <v>35</v>
      </c>
      <c r="N246" s="3" t="s">
        <v>36</v>
      </c>
      <c r="O246" s="3" t="s">
        <v>37</v>
      </c>
      <c r="P246" s="3" t="s">
        <v>441</v>
      </c>
      <c r="Q246" s="3" t="s">
        <v>442</v>
      </c>
      <c r="R246" s="3"/>
      <c r="S246" s="3" t="s">
        <v>29</v>
      </c>
      <c r="T246" s="3" t="s">
        <v>30</v>
      </c>
      <c r="U246" s="3" t="s">
        <v>29</v>
      </c>
      <c r="V246" s="3"/>
    </row>
    <row r="247" spans="1:22" ht="69.599999999999994" customHeight="1" x14ac:dyDescent="0.15">
      <c r="A247" s="3" t="s">
        <v>116</v>
      </c>
      <c r="B247" s="3" t="s">
        <v>433</v>
      </c>
      <c r="C247" s="3" t="s">
        <v>224</v>
      </c>
      <c r="D247" s="3" t="s">
        <v>430</v>
      </c>
      <c r="E247" s="3" t="s">
        <v>434</v>
      </c>
      <c r="F247" s="3" t="s">
        <v>34</v>
      </c>
      <c r="G247" s="3" t="s">
        <v>435</v>
      </c>
      <c r="H247" s="3">
        <v>1</v>
      </c>
      <c r="I247" s="3">
        <f>VLOOKUP(B247,Sheet1!A:D,4,0)</f>
        <v>108</v>
      </c>
      <c r="J247" s="3">
        <f>VLOOKUP(报名人数!B115,Sheet1!A:D,4,0)</f>
        <v>209</v>
      </c>
      <c r="K247" s="3">
        <f>J247/H247</f>
        <v>209</v>
      </c>
      <c r="L247" s="3" t="s">
        <v>25</v>
      </c>
      <c r="M247" s="3">
        <v>35</v>
      </c>
      <c r="N247" s="3" t="s">
        <v>36</v>
      </c>
      <c r="O247" s="3" t="s">
        <v>37</v>
      </c>
      <c r="P247" s="3" t="s">
        <v>436</v>
      </c>
      <c r="Q247" s="3" t="s">
        <v>437</v>
      </c>
      <c r="R247" s="3"/>
      <c r="S247" s="3" t="s">
        <v>29</v>
      </c>
      <c r="T247" s="3" t="s">
        <v>30</v>
      </c>
      <c r="U247" s="3" t="s">
        <v>29</v>
      </c>
      <c r="V247" s="3"/>
    </row>
    <row r="248" spans="1:22" ht="69.599999999999994" customHeight="1" x14ac:dyDescent="0.15">
      <c r="A248" s="3" t="s">
        <v>116</v>
      </c>
      <c r="B248" s="3" t="s">
        <v>429</v>
      </c>
      <c r="C248" s="3" t="s">
        <v>224</v>
      </c>
      <c r="D248" s="3" t="s">
        <v>430</v>
      </c>
      <c r="E248" s="3" t="s">
        <v>430</v>
      </c>
      <c r="F248" s="3" t="s">
        <v>34</v>
      </c>
      <c r="G248" s="3" t="s">
        <v>274</v>
      </c>
      <c r="H248" s="3">
        <v>1</v>
      </c>
      <c r="I248" s="3">
        <f>VLOOKUP(B248,Sheet1!A:D,4,0)</f>
        <v>279</v>
      </c>
      <c r="J248" s="3">
        <f>VLOOKUP(报名人数!B114,Sheet1!A:D,4,0)</f>
        <v>195</v>
      </c>
      <c r="K248" s="3">
        <f>J248/H248</f>
        <v>195</v>
      </c>
      <c r="L248" s="3" t="s">
        <v>25</v>
      </c>
      <c r="M248" s="3">
        <v>35</v>
      </c>
      <c r="N248" s="3" t="s">
        <v>36</v>
      </c>
      <c r="O248" s="3" t="s">
        <v>37</v>
      </c>
      <c r="P248" s="3" t="s">
        <v>431</v>
      </c>
      <c r="Q248" s="3" t="s">
        <v>432</v>
      </c>
      <c r="R248" s="3"/>
      <c r="S248" s="3" t="s">
        <v>29</v>
      </c>
      <c r="T248" s="3" t="s">
        <v>30</v>
      </c>
      <c r="U248" s="3" t="s">
        <v>29</v>
      </c>
      <c r="V248" s="3"/>
    </row>
    <row r="249" spans="1:22" ht="69.599999999999994" customHeight="1" x14ac:dyDescent="0.15">
      <c r="A249" s="3" t="s">
        <v>116</v>
      </c>
      <c r="B249" s="3" t="s">
        <v>427</v>
      </c>
      <c r="C249" s="3" t="s">
        <v>224</v>
      </c>
      <c r="D249" s="3" t="s">
        <v>124</v>
      </c>
      <c r="E249" s="3" t="s">
        <v>428</v>
      </c>
      <c r="F249" s="3" t="s">
        <v>34</v>
      </c>
      <c r="G249" s="3" t="s">
        <v>252</v>
      </c>
      <c r="H249" s="3">
        <v>1</v>
      </c>
      <c r="I249" s="3">
        <f>VLOOKUP(B249,Sheet1!A:D,4,0)</f>
        <v>146</v>
      </c>
      <c r="J249" s="3">
        <f>VLOOKUP(报名人数!B113,Sheet1!A:D,4,0)</f>
        <v>167</v>
      </c>
      <c r="K249" s="3">
        <f>J249/H249</f>
        <v>167</v>
      </c>
      <c r="L249" s="3" t="s">
        <v>25</v>
      </c>
      <c r="M249" s="3">
        <v>35</v>
      </c>
      <c r="N249" s="3" t="s">
        <v>36</v>
      </c>
      <c r="O249" s="3" t="s">
        <v>37</v>
      </c>
      <c r="P249" s="3" t="s">
        <v>399</v>
      </c>
      <c r="Q249" s="3" t="s">
        <v>400</v>
      </c>
      <c r="R249" s="3"/>
      <c r="S249" s="3" t="s">
        <v>29</v>
      </c>
      <c r="T249" s="3" t="s">
        <v>30</v>
      </c>
      <c r="U249" s="3" t="s">
        <v>29</v>
      </c>
      <c r="V249" s="3"/>
    </row>
    <row r="250" spans="1:22" ht="69.599999999999994" customHeight="1" x14ac:dyDescent="0.15">
      <c r="A250" s="3" t="s">
        <v>116</v>
      </c>
      <c r="B250" s="3" t="s">
        <v>424</v>
      </c>
      <c r="C250" s="3" t="s">
        <v>224</v>
      </c>
      <c r="D250" s="3" t="s">
        <v>425</v>
      </c>
      <c r="E250" s="3" t="s">
        <v>426</v>
      </c>
      <c r="F250" s="3" t="s">
        <v>34</v>
      </c>
      <c r="G250" s="3" t="s">
        <v>252</v>
      </c>
      <c r="H250" s="3">
        <v>1</v>
      </c>
      <c r="I250" s="3">
        <f>VLOOKUP(B250,Sheet1!A:D,4,0)</f>
        <v>309</v>
      </c>
      <c r="J250" s="3">
        <f>VLOOKUP(报名人数!B112,Sheet1!A:D,4,0)</f>
        <v>487</v>
      </c>
      <c r="K250" s="3">
        <f>J250/H250</f>
        <v>487</v>
      </c>
      <c r="L250" s="3" t="s">
        <v>25</v>
      </c>
      <c r="M250" s="3">
        <v>35</v>
      </c>
      <c r="N250" s="3" t="s">
        <v>36</v>
      </c>
      <c r="O250" s="3" t="s">
        <v>37</v>
      </c>
      <c r="P250" s="3" t="s">
        <v>257</v>
      </c>
      <c r="Q250" s="3" t="s">
        <v>258</v>
      </c>
      <c r="R250" s="3"/>
      <c r="S250" s="3" t="s">
        <v>29</v>
      </c>
      <c r="T250" s="3" t="s">
        <v>30</v>
      </c>
      <c r="U250" s="3" t="s">
        <v>29</v>
      </c>
      <c r="V250" s="3"/>
    </row>
    <row r="251" spans="1:22" ht="69.599999999999994" customHeight="1" x14ac:dyDescent="0.15">
      <c r="A251" s="3" t="s">
        <v>116</v>
      </c>
      <c r="B251" s="3" t="s">
        <v>418</v>
      </c>
      <c r="C251" s="3" t="s">
        <v>224</v>
      </c>
      <c r="D251" s="3" t="s">
        <v>118</v>
      </c>
      <c r="E251" s="3" t="s">
        <v>118</v>
      </c>
      <c r="F251" s="3" t="s">
        <v>34</v>
      </c>
      <c r="G251" s="3" t="s">
        <v>256</v>
      </c>
      <c r="H251" s="3">
        <v>1</v>
      </c>
      <c r="I251" s="3">
        <f>VLOOKUP(B251,Sheet1!A:D,4,0)</f>
        <v>117</v>
      </c>
      <c r="J251" s="3">
        <f>VLOOKUP(报名人数!B110,Sheet1!A:D,4,0)</f>
        <v>450</v>
      </c>
      <c r="K251" s="3">
        <f>J251/H251</f>
        <v>450</v>
      </c>
      <c r="L251" s="3" t="s">
        <v>25</v>
      </c>
      <c r="M251" s="3">
        <v>35</v>
      </c>
      <c r="N251" s="3" t="s">
        <v>36</v>
      </c>
      <c r="O251" s="3" t="s">
        <v>37</v>
      </c>
      <c r="P251" s="3" t="s">
        <v>419</v>
      </c>
      <c r="Q251" s="3" t="s">
        <v>420</v>
      </c>
      <c r="R251" s="3"/>
      <c r="S251" s="3" t="s">
        <v>29</v>
      </c>
      <c r="T251" s="3" t="s">
        <v>30</v>
      </c>
      <c r="U251" s="3" t="s">
        <v>29</v>
      </c>
      <c r="V251" s="3"/>
    </row>
    <row r="252" spans="1:22" ht="69.599999999999994" customHeight="1" x14ac:dyDescent="0.15">
      <c r="A252" s="3" t="s">
        <v>116</v>
      </c>
      <c r="B252" s="3" t="s">
        <v>421</v>
      </c>
      <c r="C252" s="3" t="s">
        <v>224</v>
      </c>
      <c r="D252" s="3" t="s">
        <v>121</v>
      </c>
      <c r="E252" s="3" t="s">
        <v>422</v>
      </c>
      <c r="F252" s="3" t="s">
        <v>34</v>
      </c>
      <c r="G252" s="3" t="s">
        <v>423</v>
      </c>
      <c r="H252" s="3">
        <v>2</v>
      </c>
      <c r="I252" s="3">
        <f>VLOOKUP(B252,Sheet1!A:D,4,0)</f>
        <v>197</v>
      </c>
      <c r="J252" s="3">
        <f>VLOOKUP(报名人数!B111,Sheet1!A:D,4,0)</f>
        <v>114</v>
      </c>
      <c r="K252" s="3">
        <f>J252/H252</f>
        <v>57</v>
      </c>
      <c r="L252" s="3" t="s">
        <v>25</v>
      </c>
      <c r="M252" s="3">
        <v>35</v>
      </c>
      <c r="N252" s="3" t="s">
        <v>36</v>
      </c>
      <c r="O252" s="3" t="s">
        <v>37</v>
      </c>
      <c r="P252" s="3" t="s">
        <v>399</v>
      </c>
      <c r="Q252" s="3" t="s">
        <v>400</v>
      </c>
      <c r="R252" s="3"/>
      <c r="S252" s="3" t="s">
        <v>29</v>
      </c>
      <c r="T252" s="3" t="s">
        <v>30</v>
      </c>
      <c r="U252" s="3" t="s">
        <v>29</v>
      </c>
      <c r="V252" s="3"/>
    </row>
    <row r="253" spans="1:22" ht="69.599999999999994" customHeight="1" x14ac:dyDescent="0.15">
      <c r="A253" s="3" t="s">
        <v>116</v>
      </c>
      <c r="B253" s="3" t="s">
        <v>416</v>
      </c>
      <c r="C253" s="3" t="s">
        <v>224</v>
      </c>
      <c r="D253" s="3" t="s">
        <v>417</v>
      </c>
      <c r="E253" s="3" t="s">
        <v>417</v>
      </c>
      <c r="F253" s="3" t="s">
        <v>34</v>
      </c>
      <c r="G253" s="3" t="s">
        <v>379</v>
      </c>
      <c r="H253" s="3">
        <v>1</v>
      </c>
      <c r="I253" s="3">
        <f>VLOOKUP(B253,Sheet1!A:D,4,0)</f>
        <v>287</v>
      </c>
      <c r="J253" s="3">
        <f>VLOOKUP(报名人数!B109,Sheet1!A:D,4,0)</f>
        <v>86</v>
      </c>
      <c r="K253" s="3">
        <f>J253/H253</f>
        <v>86</v>
      </c>
      <c r="L253" s="3" t="s">
        <v>25</v>
      </c>
      <c r="M253" s="3">
        <v>35</v>
      </c>
      <c r="N253" s="3" t="s">
        <v>36</v>
      </c>
      <c r="O253" s="3" t="s">
        <v>37</v>
      </c>
      <c r="P253" s="3" t="s">
        <v>257</v>
      </c>
      <c r="Q253" s="3" t="s">
        <v>258</v>
      </c>
      <c r="R253" s="3"/>
      <c r="S253" s="3" t="s">
        <v>29</v>
      </c>
      <c r="T253" s="3" t="s">
        <v>30</v>
      </c>
      <c r="U253" s="3" t="s">
        <v>29</v>
      </c>
      <c r="V253" s="3"/>
    </row>
    <row r="254" spans="1:22" ht="69.599999999999994" customHeight="1" x14ac:dyDescent="0.15">
      <c r="A254" s="3" t="s">
        <v>116</v>
      </c>
      <c r="B254" s="3" t="s">
        <v>408</v>
      </c>
      <c r="C254" s="3" t="s">
        <v>224</v>
      </c>
      <c r="D254" s="3" t="s">
        <v>409</v>
      </c>
      <c r="E254" s="3" t="s">
        <v>409</v>
      </c>
      <c r="F254" s="3" t="s">
        <v>23</v>
      </c>
      <c r="G254" s="3" t="s">
        <v>264</v>
      </c>
      <c r="H254" s="3">
        <v>1</v>
      </c>
      <c r="I254" s="3">
        <f>VLOOKUP(B254,Sheet1!A:D,4,0)</f>
        <v>76</v>
      </c>
      <c r="J254" s="3">
        <f>VLOOKUP(报名人数!B107,Sheet1!A:D,4,0)</f>
        <v>286</v>
      </c>
      <c r="K254" s="3">
        <f>J254/H254</f>
        <v>286</v>
      </c>
      <c r="L254" s="3" t="s">
        <v>25</v>
      </c>
      <c r="M254" s="3">
        <v>35</v>
      </c>
      <c r="N254" s="3" t="s">
        <v>26</v>
      </c>
      <c r="O254" s="3" t="s">
        <v>27</v>
      </c>
      <c r="P254" s="3" t="s">
        <v>410</v>
      </c>
      <c r="Q254" s="3"/>
      <c r="R254" s="3"/>
      <c r="S254" s="3" t="s">
        <v>29</v>
      </c>
      <c r="T254" s="3" t="s">
        <v>30</v>
      </c>
      <c r="U254" s="3" t="s">
        <v>29</v>
      </c>
      <c r="V254" s="3"/>
    </row>
    <row r="255" spans="1:22" ht="69.599999999999994" customHeight="1" x14ac:dyDescent="0.15">
      <c r="A255" s="3" t="s">
        <v>116</v>
      </c>
      <c r="B255" s="3" t="s">
        <v>411</v>
      </c>
      <c r="C255" s="3" t="s">
        <v>224</v>
      </c>
      <c r="D255" s="3" t="s">
        <v>412</v>
      </c>
      <c r="E255" s="3" t="s">
        <v>413</v>
      </c>
      <c r="F255" s="3" t="s">
        <v>34</v>
      </c>
      <c r="G255" s="3" t="s">
        <v>414</v>
      </c>
      <c r="H255" s="3">
        <v>1</v>
      </c>
      <c r="I255" s="3">
        <f>VLOOKUP(B255,Sheet1!A:D,4,0)</f>
        <v>81</v>
      </c>
      <c r="J255" s="3">
        <f>VLOOKUP(报名人数!B108,Sheet1!A:D,4,0)</f>
        <v>50</v>
      </c>
      <c r="K255" s="3">
        <f>J255/H255</f>
        <v>50</v>
      </c>
      <c r="L255" s="3" t="s">
        <v>25</v>
      </c>
      <c r="M255" s="3">
        <v>35</v>
      </c>
      <c r="N255" s="3" t="s">
        <v>36</v>
      </c>
      <c r="O255" s="3" t="s">
        <v>37</v>
      </c>
      <c r="P255" s="3" t="s">
        <v>415</v>
      </c>
      <c r="Q255" s="3" t="s">
        <v>266</v>
      </c>
      <c r="R255" s="3"/>
      <c r="S255" s="3" t="s">
        <v>29</v>
      </c>
      <c r="T255" s="3" t="s">
        <v>51</v>
      </c>
      <c r="U255" s="3" t="s">
        <v>29</v>
      </c>
      <c r="V255" s="3"/>
    </row>
    <row r="256" spans="1:22" ht="69.599999999999994" customHeight="1" x14ac:dyDescent="0.15">
      <c r="A256" s="3" t="s">
        <v>116</v>
      </c>
      <c r="B256" s="3" t="s">
        <v>404</v>
      </c>
      <c r="C256" s="3" t="s">
        <v>224</v>
      </c>
      <c r="D256" s="3" t="s">
        <v>405</v>
      </c>
      <c r="E256" s="3" t="s">
        <v>405</v>
      </c>
      <c r="F256" s="3" t="s">
        <v>34</v>
      </c>
      <c r="G256" s="3" t="s">
        <v>256</v>
      </c>
      <c r="H256" s="3">
        <v>1</v>
      </c>
      <c r="I256" s="3">
        <f>VLOOKUP(B256,Sheet1!A:D,4,0)</f>
        <v>148</v>
      </c>
      <c r="J256" s="3">
        <f>VLOOKUP(报名人数!B106,Sheet1!A:D,4,0)</f>
        <v>728</v>
      </c>
      <c r="K256" s="3">
        <f>J256/H256</f>
        <v>728</v>
      </c>
      <c r="L256" s="3" t="s">
        <v>25</v>
      </c>
      <c r="M256" s="3">
        <v>35</v>
      </c>
      <c r="N256" s="3" t="s">
        <v>36</v>
      </c>
      <c r="O256" s="3" t="s">
        <v>37</v>
      </c>
      <c r="P256" s="3" t="s">
        <v>406</v>
      </c>
      <c r="Q256" s="3" t="s">
        <v>407</v>
      </c>
      <c r="R256" s="3"/>
      <c r="S256" s="3" t="s">
        <v>29</v>
      </c>
      <c r="T256" s="3" t="s">
        <v>30</v>
      </c>
      <c r="U256" s="3" t="s">
        <v>29</v>
      </c>
      <c r="V256" s="3"/>
    </row>
    <row r="257" spans="1:22" ht="69.599999999999994" customHeight="1" x14ac:dyDescent="0.15">
      <c r="A257" s="3" t="s">
        <v>116</v>
      </c>
      <c r="B257" s="3" t="s">
        <v>401</v>
      </c>
      <c r="C257" s="3" t="s">
        <v>224</v>
      </c>
      <c r="D257" s="3" t="s">
        <v>397</v>
      </c>
      <c r="E257" s="3" t="s">
        <v>397</v>
      </c>
      <c r="F257" s="3" t="s">
        <v>23</v>
      </c>
      <c r="G257" s="3" t="s">
        <v>402</v>
      </c>
      <c r="H257" s="3">
        <v>1</v>
      </c>
      <c r="I257" s="3">
        <f>VLOOKUP(B257,Sheet1!A:D,4,0)</f>
        <v>179</v>
      </c>
      <c r="J257" s="3">
        <f>VLOOKUP(报名人数!B105,Sheet1!A:D,4,0)</f>
        <v>79</v>
      </c>
      <c r="K257" s="3">
        <f>J257/H257</f>
        <v>79</v>
      </c>
      <c r="L257" s="3" t="s">
        <v>25</v>
      </c>
      <c r="M257" s="3">
        <v>35</v>
      </c>
      <c r="N257" s="3" t="s">
        <v>26</v>
      </c>
      <c r="O257" s="3" t="s">
        <v>27</v>
      </c>
      <c r="P257" s="3" t="s">
        <v>403</v>
      </c>
      <c r="Q257" s="3"/>
      <c r="R257" s="3"/>
      <c r="S257" s="3" t="s">
        <v>29</v>
      </c>
      <c r="T257" s="3" t="s">
        <v>30</v>
      </c>
      <c r="U257" s="3" t="s">
        <v>29</v>
      </c>
      <c r="V257" s="3"/>
    </row>
    <row r="258" spans="1:22" ht="69.599999999999994" customHeight="1" x14ac:dyDescent="0.15">
      <c r="A258" s="3" t="s">
        <v>116</v>
      </c>
      <c r="B258" s="3" t="s">
        <v>396</v>
      </c>
      <c r="C258" s="3" t="s">
        <v>224</v>
      </c>
      <c r="D258" s="3" t="s">
        <v>397</v>
      </c>
      <c r="E258" s="3" t="s">
        <v>397</v>
      </c>
      <c r="F258" s="3" t="s">
        <v>34</v>
      </c>
      <c r="G258" s="3" t="s">
        <v>398</v>
      </c>
      <c r="H258" s="3">
        <v>1</v>
      </c>
      <c r="I258" s="3">
        <f>VLOOKUP(B258,Sheet1!A:D,4,0)</f>
        <v>369</v>
      </c>
      <c r="J258" s="3">
        <f>VLOOKUP(报名人数!B104,Sheet1!A:D,4,0)</f>
        <v>86</v>
      </c>
      <c r="K258" s="3">
        <f>J258/H258</f>
        <v>86</v>
      </c>
      <c r="L258" s="3" t="s">
        <v>25</v>
      </c>
      <c r="M258" s="3">
        <v>35</v>
      </c>
      <c r="N258" s="3" t="s">
        <v>36</v>
      </c>
      <c r="O258" s="3" t="s">
        <v>37</v>
      </c>
      <c r="P258" s="3" t="s">
        <v>399</v>
      </c>
      <c r="Q258" s="3" t="s">
        <v>400</v>
      </c>
      <c r="R258" s="3"/>
      <c r="S258" s="3" t="s">
        <v>29</v>
      </c>
      <c r="T258" s="3" t="s">
        <v>30</v>
      </c>
      <c r="U258" s="3" t="s">
        <v>29</v>
      </c>
      <c r="V258" s="3"/>
    </row>
    <row r="259" spans="1:22" ht="69.599999999999994" customHeight="1" x14ac:dyDescent="0.15">
      <c r="A259" s="3" t="s">
        <v>116</v>
      </c>
      <c r="B259" s="3" t="s">
        <v>391</v>
      </c>
      <c r="C259" s="3" t="s">
        <v>224</v>
      </c>
      <c r="D259" s="3" t="s">
        <v>392</v>
      </c>
      <c r="E259" s="3" t="s">
        <v>392</v>
      </c>
      <c r="F259" s="3" t="s">
        <v>34</v>
      </c>
      <c r="G259" s="3" t="s">
        <v>393</v>
      </c>
      <c r="H259" s="3">
        <v>2</v>
      </c>
      <c r="I259" s="3">
        <f>VLOOKUP(B259,Sheet1!A:D,4,0)</f>
        <v>416</v>
      </c>
      <c r="J259" s="3">
        <f>VLOOKUP(报名人数!B103,Sheet1!A:D,4,0)</f>
        <v>1179</v>
      </c>
      <c r="K259" s="3">
        <f>J259/H259</f>
        <v>589.5</v>
      </c>
      <c r="L259" s="3" t="s">
        <v>25</v>
      </c>
      <c r="M259" s="3">
        <v>35</v>
      </c>
      <c r="N259" s="3" t="s">
        <v>36</v>
      </c>
      <c r="O259" s="3" t="s">
        <v>37</v>
      </c>
      <c r="P259" s="3" t="s">
        <v>394</v>
      </c>
      <c r="Q259" s="3" t="s">
        <v>395</v>
      </c>
      <c r="R259" s="3"/>
      <c r="S259" s="3" t="s">
        <v>29</v>
      </c>
      <c r="T259" s="3" t="s">
        <v>30</v>
      </c>
      <c r="U259" s="3" t="s">
        <v>29</v>
      </c>
      <c r="V259" s="3"/>
    </row>
    <row r="260" spans="1:22" ht="69.599999999999994" customHeight="1" x14ac:dyDescent="0.15">
      <c r="A260" s="3" t="s">
        <v>19</v>
      </c>
      <c r="B260" s="3" t="s">
        <v>390</v>
      </c>
      <c r="C260" s="3" t="s">
        <v>224</v>
      </c>
      <c r="D260" s="3" t="s">
        <v>387</v>
      </c>
      <c r="E260" s="3" t="s">
        <v>387</v>
      </c>
      <c r="F260" s="3" t="s">
        <v>23</v>
      </c>
      <c r="G260" s="3" t="s">
        <v>388</v>
      </c>
      <c r="H260" s="3">
        <v>2</v>
      </c>
      <c r="I260" s="3">
        <f>VLOOKUP(B260,Sheet1!A:D,4,0)</f>
        <v>587</v>
      </c>
      <c r="J260" s="3">
        <f>VLOOKUP(报名人数!B102,Sheet1!A:D,4,0)</f>
        <v>130</v>
      </c>
      <c r="K260" s="3">
        <f>J260/H260</f>
        <v>65</v>
      </c>
      <c r="L260" s="3" t="s">
        <v>25</v>
      </c>
      <c r="M260" s="3">
        <v>35</v>
      </c>
      <c r="N260" s="3" t="s">
        <v>26</v>
      </c>
      <c r="O260" s="3" t="s">
        <v>27</v>
      </c>
      <c r="P260" s="3" t="s">
        <v>389</v>
      </c>
      <c r="Q260" s="3" t="s">
        <v>382</v>
      </c>
      <c r="R260" s="3" t="s">
        <v>382</v>
      </c>
      <c r="S260" s="3" t="s">
        <v>29</v>
      </c>
      <c r="T260" s="3" t="s">
        <v>30</v>
      </c>
      <c r="U260" s="3" t="s">
        <v>29</v>
      </c>
      <c r="V260" s="3"/>
    </row>
    <row r="261" spans="1:22" ht="69.599999999999994" customHeight="1" x14ac:dyDescent="0.15">
      <c r="A261" s="3" t="s">
        <v>19</v>
      </c>
      <c r="B261" s="3" t="s">
        <v>386</v>
      </c>
      <c r="C261" s="3" t="s">
        <v>224</v>
      </c>
      <c r="D261" s="3" t="s">
        <v>387</v>
      </c>
      <c r="E261" s="3" t="s">
        <v>387</v>
      </c>
      <c r="F261" s="3" t="s">
        <v>230</v>
      </c>
      <c r="G261" s="3" t="s">
        <v>388</v>
      </c>
      <c r="H261" s="3">
        <v>1</v>
      </c>
      <c r="I261" s="3">
        <f>VLOOKUP(B261,Sheet1!A:D,4,0)</f>
        <v>58</v>
      </c>
      <c r="J261" s="3">
        <f>VLOOKUP(报名人数!B101,Sheet1!A:D,4,0)</f>
        <v>125</v>
      </c>
      <c r="K261" s="3">
        <f>J261/H261</f>
        <v>125</v>
      </c>
      <c r="L261" s="3" t="s">
        <v>25</v>
      </c>
      <c r="M261" s="3">
        <v>35</v>
      </c>
      <c r="N261" s="3" t="s">
        <v>26</v>
      </c>
      <c r="O261" s="3" t="s">
        <v>232</v>
      </c>
      <c r="P261" s="3" t="s">
        <v>389</v>
      </c>
      <c r="Q261" s="3" t="s">
        <v>382</v>
      </c>
      <c r="R261" s="3" t="s">
        <v>382</v>
      </c>
      <c r="S261" s="3" t="s">
        <v>29</v>
      </c>
      <c r="T261" s="3" t="s">
        <v>30</v>
      </c>
      <c r="U261" s="3" t="s">
        <v>29</v>
      </c>
      <c r="V261" s="3"/>
    </row>
    <row r="262" spans="1:22" ht="69.599999999999994" customHeight="1" x14ac:dyDescent="0.15">
      <c r="A262" s="3" t="s">
        <v>19</v>
      </c>
      <c r="B262" s="3" t="s">
        <v>383</v>
      </c>
      <c r="C262" s="3" t="s">
        <v>224</v>
      </c>
      <c r="D262" s="3" t="s">
        <v>378</v>
      </c>
      <c r="E262" s="3" t="s">
        <v>378</v>
      </c>
      <c r="F262" s="3" t="s">
        <v>34</v>
      </c>
      <c r="G262" s="3" t="s">
        <v>384</v>
      </c>
      <c r="H262" s="3">
        <v>1</v>
      </c>
      <c r="I262" s="3">
        <f>VLOOKUP(B262,Sheet1!A:D,4,0)</f>
        <v>356</v>
      </c>
      <c r="J262" s="3">
        <f>VLOOKUP(报名人数!B100,Sheet1!A:D,4,0)</f>
        <v>120</v>
      </c>
      <c r="K262" s="3">
        <f>J262/H262</f>
        <v>120</v>
      </c>
      <c r="L262" s="3" t="s">
        <v>25</v>
      </c>
      <c r="M262" s="3">
        <v>35</v>
      </c>
      <c r="N262" s="3" t="s">
        <v>36</v>
      </c>
      <c r="O262" s="3" t="s">
        <v>37</v>
      </c>
      <c r="P262" s="3" t="s">
        <v>385</v>
      </c>
      <c r="Q262" s="3" t="s">
        <v>270</v>
      </c>
      <c r="R262" s="3" t="s">
        <v>382</v>
      </c>
      <c r="S262" s="3" t="s">
        <v>29</v>
      </c>
      <c r="T262" s="3" t="s">
        <v>30</v>
      </c>
      <c r="U262" s="3" t="s">
        <v>29</v>
      </c>
      <c r="V262" s="3"/>
    </row>
    <row r="263" spans="1:22" ht="69.599999999999994" customHeight="1" x14ac:dyDescent="0.15">
      <c r="A263" s="3" t="s">
        <v>19</v>
      </c>
      <c r="B263" s="3" t="s">
        <v>377</v>
      </c>
      <c r="C263" s="3" t="s">
        <v>224</v>
      </c>
      <c r="D263" s="3" t="s">
        <v>378</v>
      </c>
      <c r="E263" s="3" t="s">
        <v>378</v>
      </c>
      <c r="F263" s="3" t="s">
        <v>34</v>
      </c>
      <c r="G263" s="3" t="s">
        <v>379</v>
      </c>
      <c r="H263" s="3">
        <v>1</v>
      </c>
      <c r="I263" s="3">
        <f>VLOOKUP(B263,Sheet1!A:D,4,0)</f>
        <v>250</v>
      </c>
      <c r="J263" s="3">
        <f>VLOOKUP(报名人数!B99,Sheet1!A:D,4,0)</f>
        <v>163</v>
      </c>
      <c r="K263" s="3">
        <f>J263/H263</f>
        <v>163</v>
      </c>
      <c r="L263" s="3" t="s">
        <v>25</v>
      </c>
      <c r="M263" s="3">
        <v>35</v>
      </c>
      <c r="N263" s="3" t="s">
        <v>36</v>
      </c>
      <c r="O263" s="3" t="s">
        <v>37</v>
      </c>
      <c r="P263" s="3" t="s">
        <v>380</v>
      </c>
      <c r="Q263" s="3" t="s">
        <v>381</v>
      </c>
      <c r="R263" s="3" t="s">
        <v>382</v>
      </c>
      <c r="S263" s="3" t="s">
        <v>29</v>
      </c>
      <c r="T263" s="3" t="s">
        <v>30</v>
      </c>
      <c r="U263" s="3" t="s">
        <v>29</v>
      </c>
      <c r="V263" s="3"/>
    </row>
    <row r="264" spans="1:22" ht="69.599999999999994" customHeight="1" x14ac:dyDescent="0.15">
      <c r="A264" s="3" t="s">
        <v>19</v>
      </c>
      <c r="B264" s="3" t="s">
        <v>373</v>
      </c>
      <c r="C264" s="3" t="s">
        <v>224</v>
      </c>
      <c r="D264" s="3" t="s">
        <v>112</v>
      </c>
      <c r="E264" s="3" t="s">
        <v>112</v>
      </c>
      <c r="F264" s="3" t="s">
        <v>34</v>
      </c>
      <c r="G264" s="3" t="s">
        <v>374</v>
      </c>
      <c r="H264" s="3">
        <v>2</v>
      </c>
      <c r="I264" s="3">
        <f>VLOOKUP(B264,Sheet1!A:D,4,0)</f>
        <v>219</v>
      </c>
      <c r="J264" s="3">
        <f>VLOOKUP(报名人数!B98,Sheet1!A:D,4,0)</f>
        <v>193</v>
      </c>
      <c r="K264" s="3">
        <f>J264/H264</f>
        <v>96.5</v>
      </c>
      <c r="L264" s="3" t="s">
        <v>25</v>
      </c>
      <c r="M264" s="3">
        <v>35</v>
      </c>
      <c r="N264" s="3" t="s">
        <v>36</v>
      </c>
      <c r="O264" s="3" t="s">
        <v>37</v>
      </c>
      <c r="P264" s="3" t="s">
        <v>375</v>
      </c>
      <c r="Q264" s="3" t="s">
        <v>376</v>
      </c>
      <c r="R264" s="3"/>
      <c r="S264" s="3" t="s">
        <v>40</v>
      </c>
      <c r="T264" s="3" t="s">
        <v>30</v>
      </c>
      <c r="U264" s="3" t="s">
        <v>29</v>
      </c>
      <c r="V264" s="3"/>
    </row>
    <row r="265" spans="1:22" ht="69.599999999999994" customHeight="1" x14ac:dyDescent="0.15">
      <c r="A265" s="3" t="s">
        <v>19</v>
      </c>
      <c r="B265" s="3" t="s">
        <v>370</v>
      </c>
      <c r="C265" s="3" t="s">
        <v>224</v>
      </c>
      <c r="D265" s="3" t="s">
        <v>366</v>
      </c>
      <c r="E265" s="3" t="s">
        <v>366</v>
      </c>
      <c r="F265" s="3" t="s">
        <v>34</v>
      </c>
      <c r="G265" s="3" t="s">
        <v>371</v>
      </c>
      <c r="H265" s="3">
        <v>1</v>
      </c>
      <c r="I265" s="3">
        <f>VLOOKUP(B265,Sheet1!A:D,4,0)</f>
        <v>84</v>
      </c>
      <c r="J265" s="3">
        <f>VLOOKUP(报名人数!B97,Sheet1!A:D,4,0)</f>
        <v>171</v>
      </c>
      <c r="K265" s="3">
        <f>J265/H265</f>
        <v>171</v>
      </c>
      <c r="L265" s="3" t="s">
        <v>25</v>
      </c>
      <c r="M265" s="3">
        <v>35</v>
      </c>
      <c r="N265" s="3" t="s">
        <v>36</v>
      </c>
      <c r="O265" s="3" t="s">
        <v>37</v>
      </c>
      <c r="P265" s="3" t="s">
        <v>278</v>
      </c>
      <c r="Q265" s="3" t="s">
        <v>266</v>
      </c>
      <c r="R265" s="3"/>
      <c r="S265" s="3" t="s">
        <v>29</v>
      </c>
      <c r="T265" s="3" t="s">
        <v>372</v>
      </c>
      <c r="U265" s="3" t="s">
        <v>29</v>
      </c>
      <c r="V265" s="3"/>
    </row>
    <row r="266" spans="1:22" ht="69.599999999999994" customHeight="1" x14ac:dyDescent="0.15">
      <c r="A266" s="3" t="s">
        <v>19</v>
      </c>
      <c r="B266" s="3" t="s">
        <v>361</v>
      </c>
      <c r="C266" s="3" t="s">
        <v>224</v>
      </c>
      <c r="D266" s="3" t="s">
        <v>362</v>
      </c>
      <c r="E266" s="3" t="s">
        <v>362</v>
      </c>
      <c r="F266" s="3" t="s">
        <v>230</v>
      </c>
      <c r="G266" s="3" t="s">
        <v>363</v>
      </c>
      <c r="H266" s="3">
        <v>1</v>
      </c>
      <c r="I266" s="3">
        <f>VLOOKUP(B266,Sheet1!A:D,4,0)</f>
        <v>5</v>
      </c>
      <c r="J266" s="3">
        <f>VLOOKUP(报名人数!B95,Sheet1!A:D,4,0)</f>
        <v>366</v>
      </c>
      <c r="K266" s="3">
        <f>J266/H266</f>
        <v>366</v>
      </c>
      <c r="L266" s="3" t="s">
        <v>25</v>
      </c>
      <c r="M266" s="3">
        <v>35</v>
      </c>
      <c r="N266" s="3" t="s">
        <v>26</v>
      </c>
      <c r="O266" s="3" t="s">
        <v>232</v>
      </c>
      <c r="P266" s="3" t="s">
        <v>364</v>
      </c>
      <c r="Q266" s="3"/>
      <c r="R266" s="3"/>
      <c r="S266" s="3" t="s">
        <v>40</v>
      </c>
      <c r="T266" s="3" t="s">
        <v>30</v>
      </c>
      <c r="U266" s="3" t="s">
        <v>29</v>
      </c>
      <c r="V266" s="3"/>
    </row>
    <row r="267" spans="1:22" ht="69.599999999999994" customHeight="1" x14ac:dyDescent="0.15">
      <c r="A267" s="3" t="s">
        <v>19</v>
      </c>
      <c r="B267" s="3" t="s">
        <v>365</v>
      </c>
      <c r="C267" s="3" t="s">
        <v>224</v>
      </c>
      <c r="D267" s="3" t="s">
        <v>366</v>
      </c>
      <c r="E267" s="3" t="s">
        <v>366</v>
      </c>
      <c r="F267" s="3" t="s">
        <v>34</v>
      </c>
      <c r="G267" s="3" t="s">
        <v>367</v>
      </c>
      <c r="H267" s="3">
        <v>1</v>
      </c>
      <c r="I267" s="3">
        <f>VLOOKUP(B267,Sheet1!A:D,4,0)</f>
        <v>147</v>
      </c>
      <c r="J267" s="3">
        <f>VLOOKUP(报名人数!B96,Sheet1!A:D,4,0)</f>
        <v>134</v>
      </c>
      <c r="K267" s="3">
        <f>J267/H267</f>
        <v>134</v>
      </c>
      <c r="L267" s="3" t="s">
        <v>25</v>
      </c>
      <c r="M267" s="3">
        <v>35</v>
      </c>
      <c r="N267" s="3" t="s">
        <v>36</v>
      </c>
      <c r="O267" s="3" t="s">
        <v>37</v>
      </c>
      <c r="P267" s="3" t="s">
        <v>368</v>
      </c>
      <c r="Q267" s="3" t="s">
        <v>369</v>
      </c>
      <c r="R267" s="3"/>
      <c r="S267" s="3" t="s">
        <v>40</v>
      </c>
      <c r="T267" s="3" t="s">
        <v>30</v>
      </c>
      <c r="U267" s="3" t="s">
        <v>29</v>
      </c>
      <c r="V267" s="3"/>
    </row>
    <row r="268" spans="1:22" ht="69.599999999999994" customHeight="1" x14ac:dyDescent="0.15">
      <c r="A268" s="3" t="s">
        <v>19</v>
      </c>
      <c r="B268" s="3" t="s">
        <v>360</v>
      </c>
      <c r="C268" s="3" t="s">
        <v>224</v>
      </c>
      <c r="D268" s="3" t="s">
        <v>42</v>
      </c>
      <c r="E268" s="3" t="s">
        <v>357</v>
      </c>
      <c r="F268" s="3" t="s">
        <v>34</v>
      </c>
      <c r="G268" s="3" t="s">
        <v>264</v>
      </c>
      <c r="H268" s="3">
        <v>1</v>
      </c>
      <c r="I268" s="3">
        <f>VLOOKUP(B268,Sheet1!A:D,4,0)</f>
        <v>26</v>
      </c>
      <c r="J268" s="3">
        <f>VLOOKUP(报名人数!B94,Sheet1!A:D,4,0)</f>
        <v>390</v>
      </c>
      <c r="K268" s="3">
        <f>J268/H268</f>
        <v>390</v>
      </c>
      <c r="L268" s="3" t="s">
        <v>25</v>
      </c>
      <c r="M268" s="3">
        <v>35</v>
      </c>
      <c r="N268" s="3" t="s">
        <v>36</v>
      </c>
      <c r="O268" s="3" t="s">
        <v>37</v>
      </c>
      <c r="P268" s="3" t="s">
        <v>278</v>
      </c>
      <c r="Q268" s="3" t="s">
        <v>266</v>
      </c>
      <c r="R268" s="3"/>
      <c r="S268" s="3" t="s">
        <v>29</v>
      </c>
      <c r="T268" s="3" t="s">
        <v>30</v>
      </c>
      <c r="U268" s="3" t="s">
        <v>29</v>
      </c>
      <c r="V268" s="3"/>
    </row>
    <row r="269" spans="1:22" ht="69.599999999999994" customHeight="1" x14ac:dyDescent="0.15">
      <c r="A269" s="3" t="s">
        <v>19</v>
      </c>
      <c r="B269" s="3" t="s">
        <v>359</v>
      </c>
      <c r="C269" s="3" t="s">
        <v>224</v>
      </c>
      <c r="D269" s="3" t="s">
        <v>42</v>
      </c>
      <c r="E269" s="3" t="s">
        <v>357</v>
      </c>
      <c r="F269" s="3" t="s">
        <v>23</v>
      </c>
      <c r="G269" s="3" t="s">
        <v>316</v>
      </c>
      <c r="H269" s="3">
        <v>1</v>
      </c>
      <c r="I269" s="3">
        <f>VLOOKUP(B269,Sheet1!A:D,4,0)</f>
        <v>81</v>
      </c>
      <c r="J269" s="3">
        <f>VLOOKUP(报名人数!B93,Sheet1!A:D,4,0)</f>
        <v>115</v>
      </c>
      <c r="K269" s="3">
        <f>J269/H269</f>
        <v>115</v>
      </c>
      <c r="L269" s="3" t="s">
        <v>25</v>
      </c>
      <c r="M269" s="3">
        <v>35</v>
      </c>
      <c r="N269" s="3" t="s">
        <v>26</v>
      </c>
      <c r="O269" s="3" t="s">
        <v>27</v>
      </c>
      <c r="P269" s="3" t="s">
        <v>317</v>
      </c>
      <c r="Q269" s="3"/>
      <c r="R269" s="3"/>
      <c r="S269" s="3" t="s">
        <v>29</v>
      </c>
      <c r="T269" s="3" t="s">
        <v>30</v>
      </c>
      <c r="U269" s="3" t="s">
        <v>29</v>
      </c>
      <c r="V269" s="3"/>
    </row>
    <row r="270" spans="1:22" ht="69.599999999999994" customHeight="1" x14ac:dyDescent="0.15">
      <c r="A270" s="3" t="s">
        <v>19</v>
      </c>
      <c r="B270" s="3" t="s">
        <v>356</v>
      </c>
      <c r="C270" s="3" t="s">
        <v>224</v>
      </c>
      <c r="D270" s="3" t="s">
        <v>42</v>
      </c>
      <c r="E270" s="3" t="s">
        <v>357</v>
      </c>
      <c r="F270" s="3" t="s">
        <v>230</v>
      </c>
      <c r="G270" s="3" t="s">
        <v>358</v>
      </c>
      <c r="H270" s="3">
        <v>1</v>
      </c>
      <c r="I270" s="3">
        <f>VLOOKUP(B270,Sheet1!A:D,4,0)</f>
        <v>8</v>
      </c>
      <c r="J270" s="3">
        <f>VLOOKUP(报名人数!B92,Sheet1!A:D,4,0)</f>
        <v>233</v>
      </c>
      <c r="K270" s="3">
        <f>J270/H270</f>
        <v>233</v>
      </c>
      <c r="L270" s="3" t="s">
        <v>25</v>
      </c>
      <c r="M270" s="3">
        <v>35</v>
      </c>
      <c r="N270" s="3" t="s">
        <v>26</v>
      </c>
      <c r="O270" s="3" t="s">
        <v>232</v>
      </c>
      <c r="P270" s="3" t="s">
        <v>317</v>
      </c>
      <c r="Q270" s="3"/>
      <c r="R270" s="3"/>
      <c r="S270" s="3" t="s">
        <v>29</v>
      </c>
      <c r="T270" s="3" t="s">
        <v>51</v>
      </c>
      <c r="U270" s="3" t="s">
        <v>29</v>
      </c>
      <c r="V270" s="3"/>
    </row>
    <row r="271" spans="1:22" ht="69.599999999999994" customHeight="1" x14ac:dyDescent="0.15">
      <c r="A271" s="3" t="s">
        <v>19</v>
      </c>
      <c r="B271" s="3" t="s">
        <v>354</v>
      </c>
      <c r="C271" s="3" t="s">
        <v>224</v>
      </c>
      <c r="D271" s="3" t="s">
        <v>42</v>
      </c>
      <c r="E271" s="3" t="s">
        <v>42</v>
      </c>
      <c r="F271" s="3" t="s">
        <v>34</v>
      </c>
      <c r="G271" s="3" t="s">
        <v>355</v>
      </c>
      <c r="H271" s="3">
        <v>1</v>
      </c>
      <c r="I271" s="3">
        <f>VLOOKUP(B271,Sheet1!A:D,4,0)</f>
        <v>158</v>
      </c>
      <c r="J271" s="3">
        <f>VLOOKUP(报名人数!B91,Sheet1!A:D,4,0)</f>
        <v>118</v>
      </c>
      <c r="K271" s="3">
        <f>J271/H271</f>
        <v>118</v>
      </c>
      <c r="L271" s="3" t="s">
        <v>25</v>
      </c>
      <c r="M271" s="3">
        <v>35</v>
      </c>
      <c r="N271" s="3" t="s">
        <v>36</v>
      </c>
      <c r="O271" s="3" t="s">
        <v>37</v>
      </c>
      <c r="P271" s="3" t="s">
        <v>278</v>
      </c>
      <c r="Q271" s="3" t="s">
        <v>266</v>
      </c>
      <c r="R271" s="3"/>
      <c r="S271" s="3" t="s">
        <v>29</v>
      </c>
      <c r="T271" s="3" t="s">
        <v>30</v>
      </c>
      <c r="U271" s="3" t="s">
        <v>29</v>
      </c>
      <c r="V271" s="3" t="s">
        <v>46</v>
      </c>
    </row>
    <row r="272" spans="1:22" ht="69.599999999999994" customHeight="1" x14ac:dyDescent="0.15">
      <c r="A272" s="3" t="s">
        <v>19</v>
      </c>
      <c r="B272" s="3" t="s">
        <v>352</v>
      </c>
      <c r="C272" s="3" t="s">
        <v>224</v>
      </c>
      <c r="D272" s="3" t="s">
        <v>42</v>
      </c>
      <c r="E272" s="3" t="s">
        <v>42</v>
      </c>
      <c r="F272" s="3" t="s">
        <v>34</v>
      </c>
      <c r="G272" s="3" t="s">
        <v>353</v>
      </c>
      <c r="H272" s="3">
        <v>1</v>
      </c>
      <c r="I272" s="3">
        <f>VLOOKUP(B272,Sheet1!A:D,4,0)</f>
        <v>82</v>
      </c>
      <c r="J272" s="3">
        <f>VLOOKUP(报名人数!B90,Sheet1!A:D,4,0)</f>
        <v>519</v>
      </c>
      <c r="K272" s="3">
        <f>J272/H272</f>
        <v>519</v>
      </c>
      <c r="L272" s="3" t="s">
        <v>25</v>
      </c>
      <c r="M272" s="3">
        <v>35</v>
      </c>
      <c r="N272" s="3" t="s">
        <v>36</v>
      </c>
      <c r="O272" s="3" t="s">
        <v>37</v>
      </c>
      <c r="P272" s="3" t="s">
        <v>322</v>
      </c>
      <c r="Q272" s="3" t="s">
        <v>323</v>
      </c>
      <c r="R272" s="3"/>
      <c r="S272" s="3" t="s">
        <v>29</v>
      </c>
      <c r="T272" s="3" t="s">
        <v>30</v>
      </c>
      <c r="U272" s="3" t="s">
        <v>29</v>
      </c>
      <c r="V272" s="3" t="s">
        <v>46</v>
      </c>
    </row>
    <row r="273" spans="1:22" ht="69.599999999999994" customHeight="1" x14ac:dyDescent="0.15">
      <c r="A273" s="3" t="s">
        <v>19</v>
      </c>
      <c r="B273" s="3" t="s">
        <v>348</v>
      </c>
      <c r="C273" s="3" t="s">
        <v>224</v>
      </c>
      <c r="D273" s="3" t="s">
        <v>42</v>
      </c>
      <c r="E273" s="3" t="s">
        <v>42</v>
      </c>
      <c r="F273" s="3" t="s">
        <v>34</v>
      </c>
      <c r="G273" s="3" t="s">
        <v>349</v>
      </c>
      <c r="H273" s="3">
        <v>1</v>
      </c>
      <c r="I273" s="3">
        <f>VLOOKUP(B273,Sheet1!A:D,4,0)</f>
        <v>50</v>
      </c>
      <c r="J273" s="3">
        <f>VLOOKUP(报名人数!B89,Sheet1!A:D,4,0)</f>
        <v>189</v>
      </c>
      <c r="K273" s="3">
        <f>J273/H273</f>
        <v>189</v>
      </c>
      <c r="L273" s="3" t="s">
        <v>25</v>
      </c>
      <c r="M273" s="3">
        <v>35</v>
      </c>
      <c r="N273" s="3" t="s">
        <v>36</v>
      </c>
      <c r="O273" s="3" t="s">
        <v>37</v>
      </c>
      <c r="P273" s="3" t="s">
        <v>350</v>
      </c>
      <c r="Q273" s="3" t="s">
        <v>351</v>
      </c>
      <c r="R273" s="3"/>
      <c r="S273" s="3" t="s">
        <v>29</v>
      </c>
      <c r="T273" s="3" t="s">
        <v>30</v>
      </c>
      <c r="U273" s="3" t="s">
        <v>29</v>
      </c>
      <c r="V273" s="3" t="s">
        <v>46</v>
      </c>
    </row>
    <row r="274" spans="1:22" ht="69.599999999999994" customHeight="1" x14ac:dyDescent="0.15">
      <c r="A274" s="3" t="s">
        <v>19</v>
      </c>
      <c r="B274" s="3" t="s">
        <v>344</v>
      </c>
      <c r="C274" s="3" t="s">
        <v>224</v>
      </c>
      <c r="D274" s="3" t="s">
        <v>42</v>
      </c>
      <c r="E274" s="3" t="s">
        <v>42</v>
      </c>
      <c r="F274" s="3" t="s">
        <v>34</v>
      </c>
      <c r="G274" s="3" t="s">
        <v>345</v>
      </c>
      <c r="H274" s="3">
        <v>1</v>
      </c>
      <c r="I274" s="3">
        <f>VLOOKUP(B274,Sheet1!A:D,4,0)</f>
        <v>60</v>
      </c>
      <c r="J274" s="3">
        <f>VLOOKUP(报名人数!B88,Sheet1!A:D,4,0)</f>
        <v>241</v>
      </c>
      <c r="K274" s="3">
        <f>J274/H274</f>
        <v>241</v>
      </c>
      <c r="L274" s="3" t="s">
        <v>25</v>
      </c>
      <c r="M274" s="3">
        <v>35</v>
      </c>
      <c r="N274" s="3" t="s">
        <v>36</v>
      </c>
      <c r="O274" s="3" t="s">
        <v>37</v>
      </c>
      <c r="P274" s="3" t="s">
        <v>346</v>
      </c>
      <c r="Q274" s="3" t="s">
        <v>347</v>
      </c>
      <c r="R274" s="3"/>
      <c r="S274" s="3" t="s">
        <v>29</v>
      </c>
      <c r="T274" s="3" t="s">
        <v>30</v>
      </c>
      <c r="U274" s="3" t="s">
        <v>29</v>
      </c>
      <c r="V274" s="3" t="s">
        <v>46</v>
      </c>
    </row>
    <row r="275" spans="1:22" ht="69.599999999999994" customHeight="1" x14ac:dyDescent="0.15">
      <c r="A275" s="3" t="s">
        <v>19</v>
      </c>
      <c r="B275" s="3" t="s">
        <v>342</v>
      </c>
      <c r="C275" s="3" t="s">
        <v>224</v>
      </c>
      <c r="D275" s="3" t="s">
        <v>42</v>
      </c>
      <c r="E275" s="3" t="s">
        <v>340</v>
      </c>
      <c r="F275" s="3" t="s">
        <v>34</v>
      </c>
      <c r="G275" s="3" t="s">
        <v>343</v>
      </c>
      <c r="H275" s="3">
        <v>1</v>
      </c>
      <c r="I275" s="3">
        <f>VLOOKUP(B275,Sheet1!A:D,4,0)</f>
        <v>18</v>
      </c>
      <c r="J275" s="3">
        <f>VLOOKUP(报名人数!B87,Sheet1!A:D,4,0)</f>
        <v>106</v>
      </c>
      <c r="K275" s="3">
        <f>J275/H275</f>
        <v>106</v>
      </c>
      <c r="L275" s="3" t="s">
        <v>25</v>
      </c>
      <c r="M275" s="3">
        <v>35</v>
      </c>
      <c r="N275" s="3" t="s">
        <v>36</v>
      </c>
      <c r="O275" s="3" t="s">
        <v>37</v>
      </c>
      <c r="P275" s="3" t="s">
        <v>332</v>
      </c>
      <c r="Q275" s="3" t="s">
        <v>333</v>
      </c>
      <c r="R275" s="3"/>
      <c r="S275" s="3" t="s">
        <v>40</v>
      </c>
      <c r="T275" s="3" t="s">
        <v>30</v>
      </c>
      <c r="U275" s="3" t="s">
        <v>29</v>
      </c>
      <c r="V275" s="3"/>
    </row>
    <row r="276" spans="1:22" ht="69.599999999999994" customHeight="1" x14ac:dyDescent="0.15">
      <c r="A276" s="3" t="s">
        <v>19</v>
      </c>
      <c r="B276" s="3" t="s">
        <v>339</v>
      </c>
      <c r="C276" s="3" t="s">
        <v>224</v>
      </c>
      <c r="D276" s="3" t="s">
        <v>42</v>
      </c>
      <c r="E276" s="3" t="s">
        <v>340</v>
      </c>
      <c r="F276" s="3" t="s">
        <v>23</v>
      </c>
      <c r="G276" s="3" t="s">
        <v>341</v>
      </c>
      <c r="H276" s="3">
        <v>1</v>
      </c>
      <c r="I276" s="3">
        <f>VLOOKUP(B276,Sheet1!A:D,4,0)</f>
        <v>79</v>
      </c>
      <c r="J276" s="3">
        <f>VLOOKUP(报名人数!B86,Sheet1!A:D,4,0)</f>
        <v>84</v>
      </c>
      <c r="K276" s="3">
        <f>J276/H276</f>
        <v>84</v>
      </c>
      <c r="L276" s="3" t="s">
        <v>25</v>
      </c>
      <c r="M276" s="3">
        <v>35</v>
      </c>
      <c r="N276" s="3" t="s">
        <v>26</v>
      </c>
      <c r="O276" s="3" t="s">
        <v>27</v>
      </c>
      <c r="P276" s="3" t="s">
        <v>317</v>
      </c>
      <c r="Q276" s="3"/>
      <c r="R276" s="3"/>
      <c r="S276" s="3" t="s">
        <v>40</v>
      </c>
      <c r="T276" s="3" t="s">
        <v>30</v>
      </c>
      <c r="U276" s="3" t="s">
        <v>29</v>
      </c>
      <c r="V276" s="3"/>
    </row>
    <row r="277" spans="1:22" ht="69.599999999999994" customHeight="1" x14ac:dyDescent="0.15">
      <c r="A277" s="3" t="s">
        <v>19</v>
      </c>
      <c r="B277" s="3" t="s">
        <v>338</v>
      </c>
      <c r="C277" s="3" t="s">
        <v>224</v>
      </c>
      <c r="D277" s="3" t="s">
        <v>42</v>
      </c>
      <c r="E277" s="3" t="s">
        <v>42</v>
      </c>
      <c r="F277" s="3" t="s">
        <v>34</v>
      </c>
      <c r="G277" s="3" t="s">
        <v>264</v>
      </c>
      <c r="H277" s="3">
        <v>2</v>
      </c>
      <c r="I277" s="3">
        <f>VLOOKUP(B277,Sheet1!A:D,4,0)</f>
        <v>175</v>
      </c>
      <c r="J277" s="3">
        <f>VLOOKUP(报名人数!B85,Sheet1!A:D,4,0)</f>
        <v>161</v>
      </c>
      <c r="K277" s="3">
        <f>J277/H277</f>
        <v>80.5</v>
      </c>
      <c r="L277" s="3" t="s">
        <v>25</v>
      </c>
      <c r="M277" s="3">
        <v>35</v>
      </c>
      <c r="N277" s="3" t="s">
        <v>36</v>
      </c>
      <c r="O277" s="3" t="s">
        <v>37</v>
      </c>
      <c r="P277" s="3" t="s">
        <v>278</v>
      </c>
      <c r="Q277" s="3" t="s">
        <v>266</v>
      </c>
      <c r="R277" s="3"/>
      <c r="S277" s="3" t="s">
        <v>29</v>
      </c>
      <c r="T277" s="3" t="s">
        <v>30</v>
      </c>
      <c r="U277" s="3" t="s">
        <v>29</v>
      </c>
      <c r="V277" s="3" t="s">
        <v>46</v>
      </c>
    </row>
    <row r="278" spans="1:22" ht="69.599999999999994" customHeight="1" x14ac:dyDescent="0.15">
      <c r="A278" s="3" t="s">
        <v>19</v>
      </c>
      <c r="B278" s="3" t="s">
        <v>330</v>
      </c>
      <c r="C278" s="3" t="s">
        <v>224</v>
      </c>
      <c r="D278" s="3" t="s">
        <v>42</v>
      </c>
      <c r="E278" s="3" t="s">
        <v>42</v>
      </c>
      <c r="F278" s="3" t="s">
        <v>34</v>
      </c>
      <c r="G278" s="3" t="s">
        <v>331</v>
      </c>
      <c r="H278" s="3">
        <v>1</v>
      </c>
      <c r="I278" s="3">
        <f>VLOOKUP(B278,Sheet1!A:D,4,0)</f>
        <v>16</v>
      </c>
      <c r="J278" s="3">
        <f>VLOOKUP(报名人数!B83,Sheet1!A:D,4,0)</f>
        <v>220</v>
      </c>
      <c r="K278" s="3">
        <f>J278/H278</f>
        <v>220</v>
      </c>
      <c r="L278" s="3" t="s">
        <v>25</v>
      </c>
      <c r="M278" s="3">
        <v>35</v>
      </c>
      <c r="N278" s="3" t="s">
        <v>36</v>
      </c>
      <c r="O278" s="3" t="s">
        <v>37</v>
      </c>
      <c r="P278" s="3" t="s">
        <v>332</v>
      </c>
      <c r="Q278" s="3" t="s">
        <v>333</v>
      </c>
      <c r="R278" s="3"/>
      <c r="S278" s="3" t="s">
        <v>29</v>
      </c>
      <c r="T278" s="3" t="s">
        <v>30</v>
      </c>
      <c r="U278" s="3" t="s">
        <v>29</v>
      </c>
      <c r="V278" s="3" t="s">
        <v>46</v>
      </c>
    </row>
    <row r="279" spans="1:22" ht="69.599999999999994" customHeight="1" x14ac:dyDescent="0.15">
      <c r="A279" s="3" t="s">
        <v>19</v>
      </c>
      <c r="B279" s="3" t="s">
        <v>326</v>
      </c>
      <c r="C279" s="3" t="s">
        <v>224</v>
      </c>
      <c r="D279" s="3" t="s">
        <v>42</v>
      </c>
      <c r="E279" s="3" t="s">
        <v>42</v>
      </c>
      <c r="F279" s="3" t="s">
        <v>34</v>
      </c>
      <c r="G279" s="3" t="s">
        <v>327</v>
      </c>
      <c r="H279" s="3">
        <v>1</v>
      </c>
      <c r="I279" s="3">
        <f>VLOOKUP(B279,Sheet1!A:D,4,0)</f>
        <v>165</v>
      </c>
      <c r="J279" s="3">
        <f>VLOOKUP(报名人数!B82,Sheet1!A:D,4,0)</f>
        <v>417</v>
      </c>
      <c r="K279" s="3">
        <f>J279/H279</f>
        <v>417</v>
      </c>
      <c r="L279" s="3" t="s">
        <v>25</v>
      </c>
      <c r="M279" s="3">
        <v>35</v>
      </c>
      <c r="N279" s="3" t="s">
        <v>36</v>
      </c>
      <c r="O279" s="3" t="s">
        <v>37</v>
      </c>
      <c r="P279" s="3" t="s">
        <v>328</v>
      </c>
      <c r="Q279" s="3" t="s">
        <v>329</v>
      </c>
      <c r="R279" s="3"/>
      <c r="S279" s="3" t="s">
        <v>29</v>
      </c>
      <c r="T279" s="3" t="s">
        <v>30</v>
      </c>
      <c r="U279" s="3" t="s">
        <v>29</v>
      </c>
      <c r="V279" s="3" t="s">
        <v>46</v>
      </c>
    </row>
    <row r="280" spans="1:22" ht="69.599999999999994" customHeight="1" x14ac:dyDescent="0.15">
      <c r="A280" s="3" t="s">
        <v>19</v>
      </c>
      <c r="B280" s="3" t="s">
        <v>334</v>
      </c>
      <c r="C280" s="3" t="s">
        <v>224</v>
      </c>
      <c r="D280" s="3" t="s">
        <v>42</v>
      </c>
      <c r="E280" s="3" t="s">
        <v>42</v>
      </c>
      <c r="F280" s="3" t="s">
        <v>34</v>
      </c>
      <c r="G280" s="3" t="s">
        <v>335</v>
      </c>
      <c r="H280" s="3">
        <v>3</v>
      </c>
      <c r="I280" s="3">
        <f>VLOOKUP(B280,Sheet1!A:D,4,0)</f>
        <v>783</v>
      </c>
      <c r="J280" s="3">
        <f>VLOOKUP(报名人数!B84,Sheet1!A:D,4,0)</f>
        <v>449</v>
      </c>
      <c r="K280" s="3">
        <f>J280/H280</f>
        <v>149.66666666666666</v>
      </c>
      <c r="L280" s="3" t="s">
        <v>25</v>
      </c>
      <c r="M280" s="3">
        <v>35</v>
      </c>
      <c r="N280" s="3" t="s">
        <v>36</v>
      </c>
      <c r="O280" s="3" t="s">
        <v>37</v>
      </c>
      <c r="P280" s="3" t="s">
        <v>336</v>
      </c>
      <c r="Q280" s="3" t="s">
        <v>337</v>
      </c>
      <c r="R280" s="3"/>
      <c r="S280" s="3" t="s">
        <v>29</v>
      </c>
      <c r="T280" s="3" t="s">
        <v>30</v>
      </c>
      <c r="U280" s="3" t="s">
        <v>29</v>
      </c>
      <c r="V280" s="3" t="s">
        <v>46</v>
      </c>
    </row>
    <row r="281" spans="1:22" ht="69.599999999999994" customHeight="1" x14ac:dyDescent="0.15">
      <c r="A281" s="3" t="s">
        <v>19</v>
      </c>
      <c r="B281" s="3" t="s">
        <v>325</v>
      </c>
      <c r="C281" s="3" t="s">
        <v>224</v>
      </c>
      <c r="D281" s="3" t="s">
        <v>42</v>
      </c>
      <c r="E281" s="3" t="s">
        <v>42</v>
      </c>
      <c r="F281" s="3" t="s">
        <v>34</v>
      </c>
      <c r="G281" s="3" t="s">
        <v>321</v>
      </c>
      <c r="H281" s="3">
        <v>3</v>
      </c>
      <c r="I281" s="3">
        <f>VLOOKUP(B281,Sheet1!A:D,4,0)</f>
        <v>129</v>
      </c>
      <c r="J281" s="3">
        <f>VLOOKUP(报名人数!B81,Sheet1!A:D,4,0)</f>
        <v>196</v>
      </c>
      <c r="K281" s="3">
        <f>J281/H281</f>
        <v>65.333333333333329</v>
      </c>
      <c r="L281" s="3" t="s">
        <v>25</v>
      </c>
      <c r="M281" s="3">
        <v>35</v>
      </c>
      <c r="N281" s="3" t="s">
        <v>36</v>
      </c>
      <c r="O281" s="3" t="s">
        <v>37</v>
      </c>
      <c r="P281" s="3" t="s">
        <v>322</v>
      </c>
      <c r="Q281" s="3" t="s">
        <v>323</v>
      </c>
      <c r="R281" s="3"/>
      <c r="S281" s="3" t="s">
        <v>29</v>
      </c>
      <c r="T281" s="3" t="s">
        <v>51</v>
      </c>
      <c r="U281" s="3" t="s">
        <v>29</v>
      </c>
      <c r="V281" s="3" t="s">
        <v>46</v>
      </c>
    </row>
    <row r="282" spans="1:22" ht="69.599999999999994" customHeight="1" x14ac:dyDescent="0.15">
      <c r="A282" s="3" t="s">
        <v>19</v>
      </c>
      <c r="B282" s="3" t="s">
        <v>324</v>
      </c>
      <c r="C282" s="3" t="s">
        <v>224</v>
      </c>
      <c r="D282" s="3" t="s">
        <v>42</v>
      </c>
      <c r="E282" s="3" t="s">
        <v>42</v>
      </c>
      <c r="F282" s="3" t="s">
        <v>34</v>
      </c>
      <c r="G282" s="3" t="s">
        <v>321</v>
      </c>
      <c r="H282" s="3">
        <v>3</v>
      </c>
      <c r="I282" s="3">
        <f>VLOOKUP(B282,Sheet1!A:D,4,0)</f>
        <v>192</v>
      </c>
      <c r="J282" s="3">
        <f>VLOOKUP(报名人数!B80,Sheet1!A:D,4,0)</f>
        <v>203</v>
      </c>
      <c r="K282" s="3">
        <f>J282/H282</f>
        <v>67.666666666666671</v>
      </c>
      <c r="L282" s="3" t="s">
        <v>25</v>
      </c>
      <c r="M282" s="3">
        <v>35</v>
      </c>
      <c r="N282" s="3" t="s">
        <v>36</v>
      </c>
      <c r="O282" s="3" t="s">
        <v>37</v>
      </c>
      <c r="P282" s="3" t="s">
        <v>322</v>
      </c>
      <c r="Q282" s="3" t="s">
        <v>323</v>
      </c>
      <c r="R282" s="3"/>
      <c r="S282" s="3" t="s">
        <v>40</v>
      </c>
      <c r="T282" s="3" t="s">
        <v>30</v>
      </c>
      <c r="U282" s="3" t="s">
        <v>29</v>
      </c>
      <c r="V282" s="3" t="s">
        <v>46</v>
      </c>
    </row>
    <row r="283" spans="1:22" ht="69.599999999999994" customHeight="1" x14ac:dyDescent="0.15">
      <c r="A283" s="3" t="s">
        <v>19</v>
      </c>
      <c r="B283" s="3" t="s">
        <v>312</v>
      </c>
      <c r="C283" s="3" t="s">
        <v>224</v>
      </c>
      <c r="D283" s="3" t="s">
        <v>308</v>
      </c>
      <c r="E283" s="3" t="s">
        <v>308</v>
      </c>
      <c r="F283" s="3" t="s">
        <v>34</v>
      </c>
      <c r="G283" s="3" t="s">
        <v>264</v>
      </c>
      <c r="H283" s="3">
        <v>1</v>
      </c>
      <c r="I283" s="3">
        <f>VLOOKUP(B283,Sheet1!A:D,4,0)</f>
        <v>121</v>
      </c>
      <c r="J283" s="3">
        <f>VLOOKUP(报名人数!B76,Sheet1!A:D,4,0)</f>
        <v>62</v>
      </c>
      <c r="K283" s="3">
        <f>J283/H283</f>
        <v>62</v>
      </c>
      <c r="L283" s="3" t="s">
        <v>25</v>
      </c>
      <c r="M283" s="3">
        <v>35</v>
      </c>
      <c r="N283" s="3" t="s">
        <v>36</v>
      </c>
      <c r="O283" s="3" t="s">
        <v>37</v>
      </c>
      <c r="P283" s="3" t="s">
        <v>313</v>
      </c>
      <c r="Q283" s="3" t="s">
        <v>314</v>
      </c>
      <c r="R283" s="3"/>
      <c r="S283" s="3" t="s">
        <v>29</v>
      </c>
      <c r="T283" s="3" t="s">
        <v>30</v>
      </c>
      <c r="U283" s="3" t="s">
        <v>29</v>
      </c>
      <c r="V283" s="3"/>
    </row>
    <row r="284" spans="1:22" ht="69.599999999999994" customHeight="1" x14ac:dyDescent="0.15">
      <c r="A284" s="3" t="s">
        <v>19</v>
      </c>
      <c r="B284" s="3" t="s">
        <v>319</v>
      </c>
      <c r="C284" s="3" t="s">
        <v>224</v>
      </c>
      <c r="D284" s="3" t="s">
        <v>42</v>
      </c>
      <c r="E284" s="3" t="s">
        <v>42</v>
      </c>
      <c r="F284" s="3" t="s">
        <v>34</v>
      </c>
      <c r="G284" s="3" t="s">
        <v>316</v>
      </c>
      <c r="H284" s="3">
        <v>2</v>
      </c>
      <c r="I284" s="3">
        <f>VLOOKUP(B284,Sheet1!A:D,4,0)</f>
        <v>158</v>
      </c>
      <c r="J284" s="3">
        <f>VLOOKUP(报名人数!B78,Sheet1!A:D,4,0)</f>
        <v>402</v>
      </c>
      <c r="K284" s="3">
        <f>J284/H284</f>
        <v>201</v>
      </c>
      <c r="L284" s="3" t="s">
        <v>25</v>
      </c>
      <c r="M284" s="3">
        <v>35</v>
      </c>
      <c r="N284" s="3" t="s">
        <v>36</v>
      </c>
      <c r="O284" s="3" t="s">
        <v>37</v>
      </c>
      <c r="P284" s="3" t="s">
        <v>317</v>
      </c>
      <c r="Q284" s="3" t="s">
        <v>318</v>
      </c>
      <c r="R284" s="3"/>
      <c r="S284" s="3" t="s">
        <v>40</v>
      </c>
      <c r="T284" s="3" t="s">
        <v>30</v>
      </c>
      <c r="U284" s="3" t="s">
        <v>29</v>
      </c>
      <c r="V284" s="3" t="s">
        <v>46</v>
      </c>
    </row>
    <row r="285" spans="1:22" ht="69.599999999999994" customHeight="1" x14ac:dyDescent="0.15">
      <c r="A285" s="3" t="s">
        <v>19</v>
      </c>
      <c r="B285" s="3" t="s">
        <v>320</v>
      </c>
      <c r="C285" s="3" t="s">
        <v>224</v>
      </c>
      <c r="D285" s="3" t="s">
        <v>42</v>
      </c>
      <c r="E285" s="3" t="s">
        <v>42</v>
      </c>
      <c r="F285" s="3" t="s">
        <v>34</v>
      </c>
      <c r="G285" s="3" t="s">
        <v>321</v>
      </c>
      <c r="H285" s="3">
        <v>5</v>
      </c>
      <c r="I285" s="3">
        <f>VLOOKUP(B285,Sheet1!A:D,4,0)</f>
        <v>309</v>
      </c>
      <c r="J285" s="3">
        <f>VLOOKUP(报名人数!B79,Sheet1!A:D,4,0)</f>
        <v>80</v>
      </c>
      <c r="K285" s="3">
        <f>J285/H285</f>
        <v>16</v>
      </c>
      <c r="L285" s="3" t="s">
        <v>25</v>
      </c>
      <c r="M285" s="3">
        <v>35</v>
      </c>
      <c r="N285" s="3" t="s">
        <v>36</v>
      </c>
      <c r="O285" s="3" t="s">
        <v>37</v>
      </c>
      <c r="P285" s="3" t="s">
        <v>322</v>
      </c>
      <c r="Q285" s="3" t="s">
        <v>323</v>
      </c>
      <c r="R285" s="3"/>
      <c r="S285" s="3" t="s">
        <v>29</v>
      </c>
      <c r="T285" s="3" t="s">
        <v>30</v>
      </c>
      <c r="U285" s="3" t="s">
        <v>29</v>
      </c>
      <c r="V285" s="3" t="s">
        <v>46</v>
      </c>
    </row>
    <row r="286" spans="1:22" ht="69.599999999999994" customHeight="1" x14ac:dyDescent="0.15">
      <c r="A286" s="3" t="s">
        <v>19</v>
      </c>
      <c r="B286" s="3" t="s">
        <v>315</v>
      </c>
      <c r="C286" s="3" t="s">
        <v>224</v>
      </c>
      <c r="D286" s="3" t="s">
        <v>42</v>
      </c>
      <c r="E286" s="3" t="s">
        <v>42</v>
      </c>
      <c r="F286" s="3" t="s">
        <v>34</v>
      </c>
      <c r="G286" s="3" t="s">
        <v>316</v>
      </c>
      <c r="H286" s="3">
        <v>5</v>
      </c>
      <c r="I286" s="3">
        <f>VLOOKUP(B286,Sheet1!A:D,4,0)</f>
        <v>402</v>
      </c>
      <c r="J286" s="3">
        <f>VLOOKUP(报名人数!B77,Sheet1!A:D,4,0)</f>
        <v>237</v>
      </c>
      <c r="K286" s="3">
        <f>J286/H286</f>
        <v>47.4</v>
      </c>
      <c r="L286" s="3" t="s">
        <v>25</v>
      </c>
      <c r="M286" s="3">
        <v>35</v>
      </c>
      <c r="N286" s="3" t="s">
        <v>36</v>
      </c>
      <c r="O286" s="3" t="s">
        <v>37</v>
      </c>
      <c r="P286" s="3" t="s">
        <v>317</v>
      </c>
      <c r="Q286" s="3" t="s">
        <v>318</v>
      </c>
      <c r="R286" s="3"/>
      <c r="S286" s="3" t="s">
        <v>29</v>
      </c>
      <c r="T286" s="3" t="s">
        <v>30</v>
      </c>
      <c r="U286" s="3" t="s">
        <v>29</v>
      </c>
      <c r="V286" s="3" t="s">
        <v>46</v>
      </c>
    </row>
    <row r="287" spans="1:22" ht="69.599999999999994" customHeight="1" x14ac:dyDescent="0.15">
      <c r="A287" s="3" t="s">
        <v>19</v>
      </c>
      <c r="B287" s="3" t="s">
        <v>307</v>
      </c>
      <c r="C287" s="3" t="s">
        <v>224</v>
      </c>
      <c r="D287" s="3" t="s">
        <v>308</v>
      </c>
      <c r="E287" s="3" t="s">
        <v>308</v>
      </c>
      <c r="F287" s="3" t="s">
        <v>34</v>
      </c>
      <c r="G287" s="3" t="s">
        <v>309</v>
      </c>
      <c r="H287" s="3">
        <v>1</v>
      </c>
      <c r="I287" s="3">
        <f>VLOOKUP(B287,Sheet1!A:D,4,0)</f>
        <v>106</v>
      </c>
      <c r="J287" s="3">
        <f>VLOOKUP(报名人数!B75,Sheet1!A:D,4,0)</f>
        <v>11</v>
      </c>
      <c r="K287" s="3">
        <f>J287/H287</f>
        <v>11</v>
      </c>
      <c r="L287" s="3" t="s">
        <v>25</v>
      </c>
      <c r="M287" s="3">
        <v>35</v>
      </c>
      <c r="N287" s="3" t="s">
        <v>36</v>
      </c>
      <c r="O287" s="3" t="s">
        <v>37</v>
      </c>
      <c r="P287" s="3" t="s">
        <v>310</v>
      </c>
      <c r="Q287" s="3" t="s">
        <v>311</v>
      </c>
      <c r="R287" s="3"/>
      <c r="S287" s="3" t="s">
        <v>29</v>
      </c>
      <c r="T287" s="3" t="s">
        <v>30</v>
      </c>
      <c r="U287" s="3" t="s">
        <v>29</v>
      </c>
      <c r="V287" s="3"/>
    </row>
    <row r="288" spans="1:22" ht="69.599999999999994" customHeight="1" x14ac:dyDescent="0.15">
      <c r="A288" s="3" t="s">
        <v>19</v>
      </c>
      <c r="B288" s="3" t="s">
        <v>304</v>
      </c>
      <c r="C288" s="3" t="s">
        <v>224</v>
      </c>
      <c r="D288" s="3" t="s">
        <v>298</v>
      </c>
      <c r="E288" s="3" t="s">
        <v>298</v>
      </c>
      <c r="F288" s="3" t="s">
        <v>23</v>
      </c>
      <c r="G288" s="3" t="s">
        <v>305</v>
      </c>
      <c r="H288" s="3">
        <v>1</v>
      </c>
      <c r="I288" s="3">
        <f>VLOOKUP(B288,Sheet1!A:D,4,0)</f>
        <v>23</v>
      </c>
      <c r="J288" s="3">
        <f>VLOOKUP(报名人数!B74,Sheet1!A:D,4,0)</f>
        <v>84</v>
      </c>
      <c r="K288" s="3">
        <f>J288/H288</f>
        <v>84</v>
      </c>
      <c r="L288" s="3" t="s">
        <v>25</v>
      </c>
      <c r="M288" s="3">
        <v>35</v>
      </c>
      <c r="N288" s="3" t="s">
        <v>26</v>
      </c>
      <c r="O288" s="3" t="s">
        <v>27</v>
      </c>
      <c r="P288" s="3" t="s">
        <v>306</v>
      </c>
      <c r="Q288" s="3"/>
      <c r="R288" s="3"/>
      <c r="S288" s="3" t="s">
        <v>40</v>
      </c>
      <c r="T288" s="3" t="s">
        <v>30</v>
      </c>
      <c r="U288" s="3" t="s">
        <v>29</v>
      </c>
      <c r="V288" s="3"/>
    </row>
    <row r="289" spans="1:22" ht="69.599999999999994" customHeight="1" x14ac:dyDescent="0.15">
      <c r="A289" s="3" t="s">
        <v>19</v>
      </c>
      <c r="B289" s="3" t="s">
        <v>293</v>
      </c>
      <c r="C289" s="3" t="s">
        <v>224</v>
      </c>
      <c r="D289" s="3" t="s">
        <v>272</v>
      </c>
      <c r="E289" s="3" t="s">
        <v>289</v>
      </c>
      <c r="F289" s="3" t="s">
        <v>34</v>
      </c>
      <c r="G289" s="3" t="s">
        <v>294</v>
      </c>
      <c r="H289" s="3">
        <v>1</v>
      </c>
      <c r="I289" s="3">
        <f>VLOOKUP(B289,Sheet1!A:D,4,0)</f>
        <v>104</v>
      </c>
      <c r="J289" s="3">
        <f>VLOOKUP(报名人数!B71,Sheet1!A:D,4,0)</f>
        <v>164</v>
      </c>
      <c r="K289" s="3">
        <f>J289/H289</f>
        <v>164</v>
      </c>
      <c r="L289" s="3" t="s">
        <v>25</v>
      </c>
      <c r="M289" s="3">
        <v>35</v>
      </c>
      <c r="N289" s="3" t="s">
        <v>36</v>
      </c>
      <c r="O289" s="3" t="s">
        <v>37</v>
      </c>
      <c r="P289" s="3" t="s">
        <v>295</v>
      </c>
      <c r="Q289" s="3" t="s">
        <v>296</v>
      </c>
      <c r="R289" s="3"/>
      <c r="S289" s="3" t="s">
        <v>29</v>
      </c>
      <c r="T289" s="3" t="s">
        <v>30</v>
      </c>
      <c r="U289" s="3" t="s">
        <v>29</v>
      </c>
      <c r="V289" s="3"/>
    </row>
    <row r="290" spans="1:22" ht="69.599999999999994" customHeight="1" x14ac:dyDescent="0.15">
      <c r="A290" s="3" t="s">
        <v>19</v>
      </c>
      <c r="B290" s="3" t="s">
        <v>301</v>
      </c>
      <c r="C290" s="3" t="s">
        <v>224</v>
      </c>
      <c r="D290" s="3" t="s">
        <v>298</v>
      </c>
      <c r="E290" s="3" t="s">
        <v>298</v>
      </c>
      <c r="F290" s="3" t="s">
        <v>23</v>
      </c>
      <c r="G290" s="3" t="s">
        <v>302</v>
      </c>
      <c r="H290" s="3">
        <v>2</v>
      </c>
      <c r="I290" s="3">
        <f>VLOOKUP(B290,Sheet1!A:D,4,0)</f>
        <v>221</v>
      </c>
      <c r="J290" s="3">
        <f>VLOOKUP(报名人数!B73,Sheet1!A:D,4,0)</f>
        <v>25</v>
      </c>
      <c r="K290" s="3">
        <f>J290/H290</f>
        <v>12.5</v>
      </c>
      <c r="L290" s="3" t="s">
        <v>25</v>
      </c>
      <c r="M290" s="3">
        <v>35</v>
      </c>
      <c r="N290" s="3" t="s">
        <v>26</v>
      </c>
      <c r="O290" s="3" t="s">
        <v>27</v>
      </c>
      <c r="P290" s="3" t="s">
        <v>303</v>
      </c>
      <c r="Q290" s="3"/>
      <c r="R290" s="3"/>
      <c r="S290" s="3" t="s">
        <v>29</v>
      </c>
      <c r="T290" s="3" t="s">
        <v>30</v>
      </c>
      <c r="U290" s="3" t="s">
        <v>29</v>
      </c>
      <c r="V290" s="3"/>
    </row>
    <row r="291" spans="1:22" ht="69.599999999999994" customHeight="1" x14ac:dyDescent="0.15">
      <c r="A291" s="3" t="s">
        <v>19</v>
      </c>
      <c r="B291" s="3" t="s">
        <v>297</v>
      </c>
      <c r="C291" s="3" t="s">
        <v>224</v>
      </c>
      <c r="D291" s="3" t="s">
        <v>298</v>
      </c>
      <c r="E291" s="3" t="s">
        <v>298</v>
      </c>
      <c r="F291" s="3" t="s">
        <v>23</v>
      </c>
      <c r="G291" s="3" t="s">
        <v>299</v>
      </c>
      <c r="H291" s="3">
        <v>2</v>
      </c>
      <c r="I291" s="3">
        <f>VLOOKUP(B291,Sheet1!A:D,4,0)</f>
        <v>306</v>
      </c>
      <c r="J291" s="3">
        <f>VLOOKUP(报名人数!B72,Sheet1!A:D,4,0)</f>
        <v>10</v>
      </c>
      <c r="K291" s="3">
        <f>J291/H291</f>
        <v>5</v>
      </c>
      <c r="L291" s="3" t="s">
        <v>25</v>
      </c>
      <c r="M291" s="3">
        <v>35</v>
      </c>
      <c r="N291" s="3" t="s">
        <v>26</v>
      </c>
      <c r="O291" s="3" t="s">
        <v>27</v>
      </c>
      <c r="P291" s="3" t="s">
        <v>300</v>
      </c>
      <c r="Q291" s="3"/>
      <c r="R291" s="3"/>
      <c r="S291" s="3" t="s">
        <v>40</v>
      </c>
      <c r="T291" s="3" t="s">
        <v>30</v>
      </c>
      <c r="U291" s="3" t="s">
        <v>29</v>
      </c>
      <c r="V291" s="3"/>
    </row>
    <row r="292" spans="1:22" ht="69.599999999999994" customHeight="1" x14ac:dyDescent="0.15">
      <c r="A292" s="3" t="s">
        <v>19</v>
      </c>
      <c r="B292" s="3" t="s">
        <v>288</v>
      </c>
      <c r="C292" s="3" t="s">
        <v>224</v>
      </c>
      <c r="D292" s="3" t="s">
        <v>272</v>
      </c>
      <c r="E292" s="3" t="s">
        <v>289</v>
      </c>
      <c r="F292" s="3" t="s">
        <v>34</v>
      </c>
      <c r="G292" s="3" t="s">
        <v>290</v>
      </c>
      <c r="H292" s="3">
        <v>1</v>
      </c>
      <c r="I292" s="3">
        <f>VLOOKUP(B292,Sheet1!A:D,4,0)</f>
        <v>146</v>
      </c>
      <c r="J292" s="3">
        <f>VLOOKUP(报名人数!B70,Sheet1!A:D,4,0)</f>
        <v>74</v>
      </c>
      <c r="K292" s="3">
        <f>J292/H292</f>
        <v>74</v>
      </c>
      <c r="L292" s="3" t="s">
        <v>25</v>
      </c>
      <c r="M292" s="3">
        <v>35</v>
      </c>
      <c r="N292" s="3" t="s">
        <v>36</v>
      </c>
      <c r="O292" s="3" t="s">
        <v>37</v>
      </c>
      <c r="P292" s="3" t="s">
        <v>291</v>
      </c>
      <c r="Q292" s="3" t="s">
        <v>292</v>
      </c>
      <c r="R292" s="3"/>
      <c r="S292" s="3" t="s">
        <v>40</v>
      </c>
      <c r="T292" s="3" t="s">
        <v>30</v>
      </c>
      <c r="U292" s="3" t="s">
        <v>29</v>
      </c>
      <c r="V292" s="3"/>
    </row>
    <row r="293" spans="1:22" ht="69.599999999999994" customHeight="1" x14ac:dyDescent="0.15">
      <c r="A293" s="3" t="s">
        <v>19</v>
      </c>
      <c r="B293" s="3" t="s">
        <v>279</v>
      </c>
      <c r="C293" s="3" t="s">
        <v>224</v>
      </c>
      <c r="D293" s="3" t="s">
        <v>272</v>
      </c>
      <c r="E293" s="3" t="s">
        <v>273</v>
      </c>
      <c r="F293" s="3" t="s">
        <v>34</v>
      </c>
      <c r="G293" s="3" t="s">
        <v>280</v>
      </c>
      <c r="H293" s="3">
        <v>1</v>
      </c>
      <c r="I293" s="3">
        <f>VLOOKUP(B293,Sheet1!A:D,4,0)</f>
        <v>54</v>
      </c>
      <c r="J293" s="3">
        <f>VLOOKUP(报名人数!B68,Sheet1!A:D,4,0)</f>
        <v>114</v>
      </c>
      <c r="K293" s="3">
        <f>J293/H293</f>
        <v>114</v>
      </c>
      <c r="L293" s="3" t="s">
        <v>25</v>
      </c>
      <c r="M293" s="3">
        <v>35</v>
      </c>
      <c r="N293" s="3" t="s">
        <v>36</v>
      </c>
      <c r="O293" s="3" t="s">
        <v>37</v>
      </c>
      <c r="P293" s="3" t="s">
        <v>281</v>
      </c>
      <c r="Q293" s="3" t="s">
        <v>282</v>
      </c>
      <c r="R293" s="3"/>
      <c r="S293" s="3" t="s">
        <v>40</v>
      </c>
      <c r="T293" s="3" t="s">
        <v>30</v>
      </c>
      <c r="U293" s="3" t="s">
        <v>29</v>
      </c>
      <c r="V293" s="3"/>
    </row>
    <row r="294" spans="1:22" ht="69.599999999999994" customHeight="1" x14ac:dyDescent="0.15">
      <c r="A294" s="3" t="s">
        <v>19</v>
      </c>
      <c r="B294" s="3" t="s">
        <v>283</v>
      </c>
      <c r="C294" s="3" t="s">
        <v>224</v>
      </c>
      <c r="D294" s="3" t="s">
        <v>272</v>
      </c>
      <c r="E294" s="3" t="s">
        <v>284</v>
      </c>
      <c r="F294" s="3" t="s">
        <v>34</v>
      </c>
      <c r="G294" s="3" t="s">
        <v>285</v>
      </c>
      <c r="H294" s="3">
        <v>1</v>
      </c>
      <c r="I294" s="3">
        <f>VLOOKUP(B294,Sheet1!A:D,4,0)</f>
        <v>170</v>
      </c>
      <c r="J294" s="3">
        <f>VLOOKUP(报名人数!B69,Sheet1!A:D,4,0)</f>
        <v>215</v>
      </c>
      <c r="K294" s="3">
        <f>J294/H294</f>
        <v>215</v>
      </c>
      <c r="L294" s="3" t="s">
        <v>25</v>
      </c>
      <c r="M294" s="3">
        <v>35</v>
      </c>
      <c r="N294" s="3" t="s">
        <v>36</v>
      </c>
      <c r="O294" s="3" t="s">
        <v>37</v>
      </c>
      <c r="P294" s="3" t="s">
        <v>286</v>
      </c>
      <c r="Q294" s="3" t="s">
        <v>287</v>
      </c>
      <c r="R294" s="3"/>
      <c r="S294" s="3" t="s">
        <v>40</v>
      </c>
      <c r="T294" s="3" t="s">
        <v>30</v>
      </c>
      <c r="U294" s="3" t="s">
        <v>29</v>
      </c>
      <c r="V294" s="3"/>
    </row>
    <row r="295" spans="1:22" ht="69.599999999999994" customHeight="1" x14ac:dyDescent="0.15">
      <c r="A295" s="3" t="s">
        <v>19</v>
      </c>
      <c r="B295" s="3" t="s">
        <v>254</v>
      </c>
      <c r="C295" s="3" t="s">
        <v>224</v>
      </c>
      <c r="D295" s="3" t="s">
        <v>255</v>
      </c>
      <c r="E295" s="3" t="s">
        <v>255</v>
      </c>
      <c r="F295" s="3" t="s">
        <v>34</v>
      </c>
      <c r="G295" s="3" t="s">
        <v>256</v>
      </c>
      <c r="H295" s="3">
        <v>1</v>
      </c>
      <c r="I295" s="3">
        <f>VLOOKUP(B295,Sheet1!A:D,4,0)</f>
        <v>108</v>
      </c>
      <c r="J295" s="3">
        <f>VLOOKUP(报名人数!B62,Sheet1!A:D,4,0)</f>
        <v>56</v>
      </c>
      <c r="K295" s="3">
        <f>J295/H295</f>
        <v>56</v>
      </c>
      <c r="L295" s="3" t="s">
        <v>25</v>
      </c>
      <c r="M295" s="3">
        <v>35</v>
      </c>
      <c r="N295" s="3" t="s">
        <v>36</v>
      </c>
      <c r="O295" s="3" t="s">
        <v>37</v>
      </c>
      <c r="P295" s="3" t="s">
        <v>257</v>
      </c>
      <c r="Q295" s="3" t="s">
        <v>258</v>
      </c>
      <c r="R295" s="3"/>
      <c r="S295" s="3" t="s">
        <v>29</v>
      </c>
      <c r="T295" s="3" t="s">
        <v>30</v>
      </c>
      <c r="U295" s="3" t="s">
        <v>29</v>
      </c>
      <c r="V295" s="3"/>
    </row>
    <row r="296" spans="1:22" ht="69.599999999999994" customHeight="1" x14ac:dyDescent="0.15">
      <c r="A296" s="3" t="s">
        <v>19</v>
      </c>
      <c r="B296" s="3" t="s">
        <v>271</v>
      </c>
      <c r="C296" s="3" t="s">
        <v>224</v>
      </c>
      <c r="D296" s="3" t="s">
        <v>272</v>
      </c>
      <c r="E296" s="3" t="s">
        <v>273</v>
      </c>
      <c r="F296" s="3" t="s">
        <v>34</v>
      </c>
      <c r="G296" s="3" t="s">
        <v>274</v>
      </c>
      <c r="H296" s="3">
        <v>1</v>
      </c>
      <c r="I296" s="3">
        <f>VLOOKUP(B296,Sheet1!A:D,4,0)</f>
        <v>120</v>
      </c>
      <c r="J296" s="3">
        <f>VLOOKUP(报名人数!B66,Sheet1!A:D,4,0)</f>
        <v>424</v>
      </c>
      <c r="K296" s="3">
        <f>J296/H296</f>
        <v>424</v>
      </c>
      <c r="L296" s="3" t="s">
        <v>25</v>
      </c>
      <c r="M296" s="3">
        <v>35</v>
      </c>
      <c r="N296" s="3" t="s">
        <v>36</v>
      </c>
      <c r="O296" s="3" t="s">
        <v>37</v>
      </c>
      <c r="P296" s="3" t="s">
        <v>275</v>
      </c>
      <c r="Q296" s="3" t="s">
        <v>276</v>
      </c>
      <c r="R296" s="3"/>
      <c r="S296" s="3" t="s">
        <v>29</v>
      </c>
      <c r="T296" s="3" t="s">
        <v>30</v>
      </c>
      <c r="U296" s="3" t="s">
        <v>29</v>
      </c>
      <c r="V296" s="3"/>
    </row>
    <row r="297" spans="1:22" ht="69.599999999999994" customHeight="1" x14ac:dyDescent="0.15">
      <c r="A297" s="3" t="s">
        <v>19</v>
      </c>
      <c r="B297" s="3" t="s">
        <v>277</v>
      </c>
      <c r="C297" s="3" t="s">
        <v>224</v>
      </c>
      <c r="D297" s="3" t="s">
        <v>272</v>
      </c>
      <c r="E297" s="3" t="s">
        <v>273</v>
      </c>
      <c r="F297" s="3" t="s">
        <v>34</v>
      </c>
      <c r="G297" s="3" t="s">
        <v>264</v>
      </c>
      <c r="H297" s="3">
        <v>1</v>
      </c>
      <c r="I297" s="3">
        <f>VLOOKUP(B297,Sheet1!A:D,4,0)</f>
        <v>163</v>
      </c>
      <c r="J297" s="3">
        <f>VLOOKUP(报名人数!B67,Sheet1!A:D,4,0)</f>
        <v>62</v>
      </c>
      <c r="K297" s="3">
        <f>J297/H297</f>
        <v>62</v>
      </c>
      <c r="L297" s="3" t="s">
        <v>25</v>
      </c>
      <c r="M297" s="3">
        <v>35</v>
      </c>
      <c r="N297" s="3" t="s">
        <v>36</v>
      </c>
      <c r="O297" s="3" t="s">
        <v>37</v>
      </c>
      <c r="P297" s="3" t="s">
        <v>278</v>
      </c>
      <c r="Q297" s="3" t="s">
        <v>266</v>
      </c>
      <c r="R297" s="3"/>
      <c r="S297" s="3" t="s">
        <v>29</v>
      </c>
      <c r="T297" s="3" t="s">
        <v>30</v>
      </c>
      <c r="U297" s="3" t="s">
        <v>29</v>
      </c>
      <c r="V297" s="3"/>
    </row>
    <row r="298" spans="1:22" ht="69.599999999999994" customHeight="1" x14ac:dyDescent="0.15">
      <c r="A298" s="3" t="s">
        <v>19</v>
      </c>
      <c r="B298" s="3" t="s">
        <v>263</v>
      </c>
      <c r="C298" s="3" t="s">
        <v>224</v>
      </c>
      <c r="D298" s="3" t="s">
        <v>33</v>
      </c>
      <c r="E298" s="3" t="s">
        <v>33</v>
      </c>
      <c r="F298" s="3" t="s">
        <v>34</v>
      </c>
      <c r="G298" s="3" t="s">
        <v>264</v>
      </c>
      <c r="H298" s="3">
        <v>2</v>
      </c>
      <c r="I298" s="3">
        <f>VLOOKUP(B298,Sheet1!A:D,4,0)</f>
        <v>206</v>
      </c>
      <c r="J298" s="3">
        <f>VLOOKUP(报名人数!B64,Sheet1!A:D,4,0)</f>
        <v>30</v>
      </c>
      <c r="K298" s="3">
        <f>J298/H298</f>
        <v>15</v>
      </c>
      <c r="L298" s="3" t="s">
        <v>25</v>
      </c>
      <c r="M298" s="3">
        <v>35</v>
      </c>
      <c r="N298" s="3" t="s">
        <v>36</v>
      </c>
      <c r="O298" s="3" t="s">
        <v>37</v>
      </c>
      <c r="P298" s="3" t="s">
        <v>265</v>
      </c>
      <c r="Q298" s="3" t="s">
        <v>266</v>
      </c>
      <c r="R298" s="3"/>
      <c r="S298" s="3" t="s">
        <v>40</v>
      </c>
      <c r="T298" s="3" t="s">
        <v>30</v>
      </c>
      <c r="U298" s="3" t="s">
        <v>29</v>
      </c>
      <c r="V298" s="3"/>
    </row>
    <row r="299" spans="1:22" ht="69.599999999999994" customHeight="1" x14ac:dyDescent="0.15">
      <c r="A299" s="3" t="s">
        <v>19</v>
      </c>
      <c r="B299" s="3" t="s">
        <v>259</v>
      </c>
      <c r="C299" s="3" t="s">
        <v>224</v>
      </c>
      <c r="D299" s="3" t="s">
        <v>255</v>
      </c>
      <c r="E299" s="3" t="s">
        <v>255</v>
      </c>
      <c r="F299" s="3" t="s">
        <v>34</v>
      </c>
      <c r="G299" s="3" t="s">
        <v>260</v>
      </c>
      <c r="H299" s="3">
        <v>1</v>
      </c>
      <c r="I299" s="3">
        <f>VLOOKUP(B299,Sheet1!A:D,4,0)</f>
        <v>230</v>
      </c>
      <c r="J299" s="3">
        <f>VLOOKUP(报名人数!B63,Sheet1!A:D,4,0)</f>
        <v>148</v>
      </c>
      <c r="K299" s="3">
        <f>J299/H299</f>
        <v>148</v>
      </c>
      <c r="L299" s="3" t="s">
        <v>25</v>
      </c>
      <c r="M299" s="3">
        <v>35</v>
      </c>
      <c r="N299" s="3" t="s">
        <v>36</v>
      </c>
      <c r="O299" s="3" t="s">
        <v>37</v>
      </c>
      <c r="P299" s="3" t="s">
        <v>261</v>
      </c>
      <c r="Q299" s="3" t="s">
        <v>262</v>
      </c>
      <c r="R299" s="3"/>
      <c r="S299" s="3" t="s">
        <v>29</v>
      </c>
      <c r="T299" s="3" t="s">
        <v>30</v>
      </c>
      <c r="U299" s="3" t="s">
        <v>29</v>
      </c>
      <c r="V299" s="3"/>
    </row>
    <row r="300" spans="1:22" ht="69.599999999999994" customHeight="1" x14ac:dyDescent="0.15">
      <c r="A300" s="3" t="s">
        <v>19</v>
      </c>
      <c r="B300" s="3" t="s">
        <v>267</v>
      </c>
      <c r="C300" s="3" t="s">
        <v>224</v>
      </c>
      <c r="D300" s="3" t="s">
        <v>33</v>
      </c>
      <c r="E300" s="3" t="s">
        <v>33</v>
      </c>
      <c r="F300" s="3" t="s">
        <v>34</v>
      </c>
      <c r="G300" s="3" t="s">
        <v>268</v>
      </c>
      <c r="H300" s="3">
        <v>1</v>
      </c>
      <c r="I300" s="3">
        <f>VLOOKUP(B300,Sheet1!A:D,4,0)</f>
        <v>252</v>
      </c>
      <c r="J300" s="3">
        <f>VLOOKUP(报名人数!B65,Sheet1!A:D,4,0)</f>
        <v>464</v>
      </c>
      <c r="K300" s="3">
        <f>J300/H300</f>
        <v>464</v>
      </c>
      <c r="L300" s="3" t="s">
        <v>25</v>
      </c>
      <c r="M300" s="3">
        <v>35</v>
      </c>
      <c r="N300" s="3" t="s">
        <v>36</v>
      </c>
      <c r="O300" s="3" t="s">
        <v>37</v>
      </c>
      <c r="P300" s="3" t="s">
        <v>269</v>
      </c>
      <c r="Q300" s="3" t="s">
        <v>270</v>
      </c>
      <c r="R300" s="3"/>
      <c r="S300" s="3" t="s">
        <v>40</v>
      </c>
      <c r="T300" s="3" t="s">
        <v>30</v>
      </c>
      <c r="U300" s="3" t="s">
        <v>29</v>
      </c>
      <c r="V300" s="3"/>
    </row>
    <row r="301" spans="1:22" ht="69.599999999999994" customHeight="1" x14ac:dyDescent="0.15">
      <c r="A301" s="3" t="s">
        <v>19</v>
      </c>
      <c r="B301" s="3" t="s">
        <v>248</v>
      </c>
      <c r="C301" s="3" t="s">
        <v>224</v>
      </c>
      <c r="D301" s="3" t="s">
        <v>22</v>
      </c>
      <c r="E301" s="3" t="s">
        <v>22</v>
      </c>
      <c r="F301" s="3" t="s">
        <v>23</v>
      </c>
      <c r="G301" s="3" t="s">
        <v>249</v>
      </c>
      <c r="H301" s="3">
        <v>1</v>
      </c>
      <c r="I301" s="3">
        <f>VLOOKUP(B301,Sheet1!A:D,4,0)</f>
        <v>178</v>
      </c>
      <c r="J301" s="3">
        <f>VLOOKUP(报名人数!B60,Sheet1!A:D,4,0)</f>
        <v>647</v>
      </c>
      <c r="K301" s="3">
        <f>J301/H301</f>
        <v>647</v>
      </c>
      <c r="L301" s="3" t="s">
        <v>25</v>
      </c>
      <c r="M301" s="3">
        <v>35</v>
      </c>
      <c r="N301" s="3" t="s">
        <v>26</v>
      </c>
      <c r="O301" s="3" t="s">
        <v>27</v>
      </c>
      <c r="P301" s="3" t="s">
        <v>250</v>
      </c>
      <c r="Q301" s="3"/>
      <c r="R301" s="3"/>
      <c r="S301" s="3" t="s">
        <v>40</v>
      </c>
      <c r="T301" s="3" t="s">
        <v>30</v>
      </c>
      <c r="U301" s="3" t="s">
        <v>29</v>
      </c>
      <c r="V301" s="3"/>
    </row>
    <row r="302" spans="1:22" ht="69.599999999999994" customHeight="1" x14ac:dyDescent="0.15">
      <c r="A302" s="3" t="s">
        <v>19</v>
      </c>
      <c r="B302" s="3" t="s">
        <v>251</v>
      </c>
      <c r="C302" s="3" t="s">
        <v>224</v>
      </c>
      <c r="D302" s="3" t="s">
        <v>22</v>
      </c>
      <c r="E302" s="3" t="s">
        <v>109</v>
      </c>
      <c r="F302" s="3" t="s">
        <v>23</v>
      </c>
      <c r="G302" s="3" t="s">
        <v>252</v>
      </c>
      <c r="H302" s="3">
        <v>1</v>
      </c>
      <c r="I302" s="3">
        <f>VLOOKUP(B302,Sheet1!A:D,4,0)</f>
        <v>221</v>
      </c>
      <c r="J302" s="3">
        <f>VLOOKUP(报名人数!B61,Sheet1!A:D,4,0)</f>
        <v>179</v>
      </c>
      <c r="K302" s="3">
        <f>J302/H302</f>
        <v>179</v>
      </c>
      <c r="L302" s="3" t="s">
        <v>25</v>
      </c>
      <c r="M302" s="3">
        <v>35</v>
      </c>
      <c r="N302" s="3" t="s">
        <v>26</v>
      </c>
      <c r="O302" s="3" t="s">
        <v>27</v>
      </c>
      <c r="P302" s="3" t="s">
        <v>253</v>
      </c>
      <c r="Q302" s="3"/>
      <c r="R302" s="3"/>
      <c r="S302" s="3" t="s">
        <v>29</v>
      </c>
      <c r="T302" s="3" t="s">
        <v>30</v>
      </c>
      <c r="U302" s="3" t="s">
        <v>29</v>
      </c>
      <c r="V302" s="3"/>
    </row>
    <row r="303" spans="1:22" ht="69.599999999999994" customHeight="1" x14ac:dyDescent="0.15">
      <c r="A303" s="3" t="s">
        <v>19</v>
      </c>
      <c r="B303" s="3" t="s">
        <v>245</v>
      </c>
      <c r="C303" s="3" t="s">
        <v>224</v>
      </c>
      <c r="D303" s="3" t="s">
        <v>22</v>
      </c>
      <c r="E303" s="3" t="s">
        <v>22</v>
      </c>
      <c r="F303" s="3" t="s">
        <v>23</v>
      </c>
      <c r="G303" s="3" t="s">
        <v>246</v>
      </c>
      <c r="H303" s="3">
        <v>1</v>
      </c>
      <c r="I303" s="3">
        <f>VLOOKUP(B303,Sheet1!A:D,4,0)</f>
        <v>142</v>
      </c>
      <c r="J303" s="3">
        <f>VLOOKUP(报名人数!B59,Sheet1!A:D,4,0)</f>
        <v>680</v>
      </c>
      <c r="K303" s="3">
        <f>J303/H303</f>
        <v>680</v>
      </c>
      <c r="L303" s="3" t="s">
        <v>25</v>
      </c>
      <c r="M303" s="3">
        <v>35</v>
      </c>
      <c r="N303" s="3" t="s">
        <v>26</v>
      </c>
      <c r="O303" s="3" t="s">
        <v>27</v>
      </c>
      <c r="P303" s="3" t="s">
        <v>247</v>
      </c>
      <c r="Q303" s="3"/>
      <c r="R303" s="3"/>
      <c r="S303" s="3" t="s">
        <v>29</v>
      </c>
      <c r="T303" s="3" t="s">
        <v>244</v>
      </c>
      <c r="U303" s="3" t="s">
        <v>29</v>
      </c>
      <c r="V303" s="3"/>
    </row>
    <row r="304" spans="1:22" ht="69.599999999999994" customHeight="1" x14ac:dyDescent="0.15">
      <c r="A304" s="3" t="s">
        <v>19</v>
      </c>
      <c r="B304" s="3" t="s">
        <v>239</v>
      </c>
      <c r="C304" s="3" t="s">
        <v>224</v>
      </c>
      <c r="D304" s="3" t="s">
        <v>240</v>
      </c>
      <c r="E304" s="3" t="s">
        <v>240</v>
      </c>
      <c r="F304" s="3" t="s">
        <v>34</v>
      </c>
      <c r="G304" s="3" t="s">
        <v>241</v>
      </c>
      <c r="H304" s="3">
        <v>1</v>
      </c>
      <c r="I304" s="3">
        <f>VLOOKUP(B304,Sheet1!A:D,4,0)</f>
        <v>30</v>
      </c>
      <c r="J304" s="3">
        <f>VLOOKUP(报名人数!B58,Sheet1!A:D,4,0)</f>
        <v>339</v>
      </c>
      <c r="K304" s="3">
        <f>J304/H304</f>
        <v>339</v>
      </c>
      <c r="L304" s="3" t="s">
        <v>25</v>
      </c>
      <c r="M304" s="3">
        <v>35</v>
      </c>
      <c r="N304" s="3" t="s">
        <v>36</v>
      </c>
      <c r="O304" s="3" t="s">
        <v>37</v>
      </c>
      <c r="P304" s="3" t="s">
        <v>242</v>
      </c>
      <c r="Q304" s="3" t="s">
        <v>243</v>
      </c>
      <c r="R304" s="3"/>
      <c r="S304" s="3" t="s">
        <v>29</v>
      </c>
      <c r="T304" s="3" t="s">
        <v>244</v>
      </c>
      <c r="U304" s="3" t="s">
        <v>29</v>
      </c>
      <c r="V304" s="3"/>
    </row>
    <row r="305" spans="1:22" ht="69.599999999999994" customHeight="1" x14ac:dyDescent="0.15">
      <c r="A305" s="3" t="s">
        <v>19</v>
      </c>
      <c r="B305" s="3" t="s">
        <v>236</v>
      </c>
      <c r="C305" s="3" t="s">
        <v>224</v>
      </c>
      <c r="D305" s="3" t="s">
        <v>229</v>
      </c>
      <c r="E305" s="3" t="s">
        <v>229</v>
      </c>
      <c r="F305" s="3" t="s">
        <v>23</v>
      </c>
      <c r="G305" s="3" t="s">
        <v>237</v>
      </c>
      <c r="H305" s="3">
        <v>1</v>
      </c>
      <c r="I305" s="3">
        <f>VLOOKUP(B305,Sheet1!A:D,4,0)</f>
        <v>55</v>
      </c>
      <c r="J305" s="3">
        <f>VLOOKUP(报名人数!B57,Sheet1!A:D,4,0)</f>
        <v>650</v>
      </c>
      <c r="K305" s="3">
        <f>J305/H305</f>
        <v>650</v>
      </c>
      <c r="L305" s="3" t="s">
        <v>25</v>
      </c>
      <c r="M305" s="3">
        <v>35</v>
      </c>
      <c r="N305" s="3" t="s">
        <v>26</v>
      </c>
      <c r="O305" s="3" t="s">
        <v>27</v>
      </c>
      <c r="P305" s="3" t="s">
        <v>238</v>
      </c>
      <c r="Q305" s="3"/>
      <c r="R305" s="3"/>
      <c r="S305" s="3" t="s">
        <v>29</v>
      </c>
      <c r="T305" s="3" t="s">
        <v>30</v>
      </c>
      <c r="U305" s="3" t="s">
        <v>29</v>
      </c>
      <c r="V305" s="3"/>
    </row>
    <row r="306" spans="1:22" ht="69.599999999999994" customHeight="1" x14ac:dyDescent="0.15">
      <c r="A306" s="3" t="s">
        <v>19</v>
      </c>
      <c r="B306" s="3" t="s">
        <v>234</v>
      </c>
      <c r="C306" s="3" t="s">
        <v>224</v>
      </c>
      <c r="D306" s="3" t="s">
        <v>229</v>
      </c>
      <c r="E306" s="3" t="s">
        <v>229</v>
      </c>
      <c r="F306" s="3" t="s">
        <v>230</v>
      </c>
      <c r="G306" s="3" t="s">
        <v>231</v>
      </c>
      <c r="H306" s="3">
        <v>1</v>
      </c>
      <c r="I306" s="3">
        <f>VLOOKUP(B306,Sheet1!A:D,4,0)</f>
        <v>1</v>
      </c>
      <c r="J306" s="3">
        <f>VLOOKUP(报名人数!B56,Sheet1!A:D,4,0)</f>
        <v>690</v>
      </c>
      <c r="K306" s="3">
        <f>J306/H306</f>
        <v>690</v>
      </c>
      <c r="L306" s="3" t="s">
        <v>25</v>
      </c>
      <c r="M306" s="3">
        <v>35</v>
      </c>
      <c r="N306" s="3" t="s">
        <v>26</v>
      </c>
      <c r="O306" s="3" t="s">
        <v>232</v>
      </c>
      <c r="P306" s="3" t="s">
        <v>235</v>
      </c>
      <c r="Q306" s="3"/>
      <c r="R306" s="3"/>
      <c r="S306" s="3" t="s">
        <v>29</v>
      </c>
      <c r="T306" s="3" t="s">
        <v>30</v>
      </c>
      <c r="U306" s="3" t="s">
        <v>29</v>
      </c>
      <c r="V306" s="3"/>
    </row>
    <row r="307" spans="1:22" ht="69.599999999999994" customHeight="1" x14ac:dyDescent="0.15">
      <c r="A307" s="3" t="s">
        <v>19</v>
      </c>
      <c r="B307" s="3" t="s">
        <v>228</v>
      </c>
      <c r="C307" s="3" t="s">
        <v>224</v>
      </c>
      <c r="D307" s="3" t="s">
        <v>229</v>
      </c>
      <c r="E307" s="3" t="s">
        <v>229</v>
      </c>
      <c r="F307" s="3" t="s">
        <v>230</v>
      </c>
      <c r="G307" s="3" t="s">
        <v>231</v>
      </c>
      <c r="H307" s="3">
        <v>1</v>
      </c>
      <c r="I307" s="3">
        <f>VLOOKUP(B307,Sheet1!A:D,4,0)</f>
        <v>1</v>
      </c>
      <c r="J307" s="3">
        <f>VLOOKUP(报名人数!B55,Sheet1!A:D,4,0)</f>
        <v>395</v>
      </c>
      <c r="K307" s="3">
        <f>J307/H307</f>
        <v>395</v>
      </c>
      <c r="L307" s="3" t="s">
        <v>25</v>
      </c>
      <c r="M307" s="3">
        <v>35</v>
      </c>
      <c r="N307" s="3" t="s">
        <v>26</v>
      </c>
      <c r="O307" s="3" t="s">
        <v>232</v>
      </c>
      <c r="P307" s="3" t="s">
        <v>233</v>
      </c>
      <c r="Q307" s="3"/>
      <c r="R307" s="3"/>
      <c r="S307" s="3" t="s">
        <v>29</v>
      </c>
      <c r="T307" s="3" t="s">
        <v>30</v>
      </c>
      <c r="U307" s="3" t="s">
        <v>29</v>
      </c>
      <c r="V307" s="3"/>
    </row>
    <row r="308" spans="1:22" ht="69.599999999999994" customHeight="1" x14ac:dyDescent="0.15">
      <c r="A308" s="3" t="s">
        <v>19</v>
      </c>
      <c r="B308" s="3" t="s">
        <v>223</v>
      </c>
      <c r="C308" s="3" t="s">
        <v>224</v>
      </c>
      <c r="D308" s="3" t="s">
        <v>103</v>
      </c>
      <c r="E308" s="3" t="s">
        <v>103</v>
      </c>
      <c r="F308" s="3" t="s">
        <v>34</v>
      </c>
      <c r="G308" s="3" t="s">
        <v>225</v>
      </c>
      <c r="H308" s="3">
        <v>1</v>
      </c>
      <c r="I308" s="3">
        <f>VLOOKUP(B308,Sheet1!A:D,4,0)</f>
        <v>222</v>
      </c>
      <c r="J308" s="3">
        <f>VLOOKUP(报名人数!B54,Sheet1!A:D,4,0)</f>
        <v>219</v>
      </c>
      <c r="K308" s="3">
        <f>J308/H308</f>
        <v>219</v>
      </c>
      <c r="L308" s="3" t="s">
        <v>25</v>
      </c>
      <c r="M308" s="3">
        <v>35</v>
      </c>
      <c r="N308" s="3" t="s">
        <v>36</v>
      </c>
      <c r="O308" s="3" t="s">
        <v>37</v>
      </c>
      <c r="P308" s="3" t="s">
        <v>226</v>
      </c>
      <c r="Q308" s="3" t="s">
        <v>227</v>
      </c>
      <c r="R308" s="3"/>
      <c r="S308" s="3" t="s">
        <v>40</v>
      </c>
      <c r="T308" s="3" t="s">
        <v>30</v>
      </c>
      <c r="U308" s="3" t="s">
        <v>29</v>
      </c>
      <c r="V308" s="3"/>
    </row>
    <row r="309" spans="1:22" ht="69.599999999999994" customHeight="1" x14ac:dyDescent="0.15">
      <c r="A309" s="3" t="s">
        <v>92</v>
      </c>
      <c r="B309" s="3" t="s">
        <v>218</v>
      </c>
      <c r="C309" s="3" t="s">
        <v>175</v>
      </c>
      <c r="D309" s="3" t="s">
        <v>219</v>
      </c>
      <c r="E309" s="3" t="s">
        <v>219</v>
      </c>
      <c r="F309" s="3" t="s">
        <v>34</v>
      </c>
      <c r="G309" s="3" t="s">
        <v>220</v>
      </c>
      <c r="H309" s="3">
        <v>1</v>
      </c>
      <c r="I309" s="3">
        <f>VLOOKUP(B309,Sheet1!A:D,4,0)</f>
        <v>169</v>
      </c>
      <c r="J309" s="3">
        <f>VLOOKUP(报名人数!B53,Sheet1!A:D,4,0)</f>
        <v>68</v>
      </c>
      <c r="K309" s="3">
        <f>J309/H309</f>
        <v>68</v>
      </c>
      <c r="L309" s="3" t="s">
        <v>25</v>
      </c>
      <c r="M309" s="3">
        <v>35</v>
      </c>
      <c r="N309" s="3" t="s">
        <v>36</v>
      </c>
      <c r="O309" s="3" t="s">
        <v>37</v>
      </c>
      <c r="P309" s="3" t="s">
        <v>221</v>
      </c>
      <c r="Q309" s="3" t="s">
        <v>222</v>
      </c>
      <c r="R309" s="3"/>
      <c r="S309" s="3" t="s">
        <v>29</v>
      </c>
      <c r="T309" s="3" t="s">
        <v>30</v>
      </c>
      <c r="U309" s="3" t="s">
        <v>179</v>
      </c>
      <c r="V309" s="3"/>
    </row>
    <row r="310" spans="1:22" ht="69.599999999999994" customHeight="1" x14ac:dyDescent="0.15">
      <c r="A310" s="3" t="s">
        <v>87</v>
      </c>
      <c r="B310" s="3" t="s">
        <v>215</v>
      </c>
      <c r="C310" s="3" t="s">
        <v>175</v>
      </c>
      <c r="D310" s="3" t="s">
        <v>216</v>
      </c>
      <c r="E310" s="3" t="s">
        <v>216</v>
      </c>
      <c r="F310" s="3" t="s">
        <v>34</v>
      </c>
      <c r="G310" s="3" t="s">
        <v>217</v>
      </c>
      <c r="H310" s="3">
        <v>1</v>
      </c>
      <c r="I310" s="3">
        <f>VLOOKUP(B310,Sheet1!A:D,4,0)</f>
        <v>202</v>
      </c>
      <c r="J310" s="3">
        <f>VLOOKUP(报名人数!B52,Sheet1!A:D,4,0)</f>
        <v>217</v>
      </c>
      <c r="K310" s="3">
        <f>J310/H310</f>
        <v>217</v>
      </c>
      <c r="L310" s="3" t="s">
        <v>25</v>
      </c>
      <c r="M310" s="3">
        <v>35</v>
      </c>
      <c r="N310" s="3" t="s">
        <v>36</v>
      </c>
      <c r="O310" s="3" t="s">
        <v>37</v>
      </c>
      <c r="P310" s="3" t="s">
        <v>44</v>
      </c>
      <c r="Q310" s="3" t="s">
        <v>193</v>
      </c>
      <c r="R310" s="3"/>
      <c r="S310" s="3" t="s">
        <v>29</v>
      </c>
      <c r="T310" s="3" t="s">
        <v>30</v>
      </c>
      <c r="U310" s="3" t="s">
        <v>179</v>
      </c>
      <c r="V310" s="3"/>
    </row>
    <row r="311" spans="1:22" ht="69.599999999999994" customHeight="1" x14ac:dyDescent="0.15">
      <c r="A311" s="3" t="s">
        <v>82</v>
      </c>
      <c r="B311" s="3" t="s">
        <v>214</v>
      </c>
      <c r="C311" s="3" t="s">
        <v>175</v>
      </c>
      <c r="D311" s="3" t="s">
        <v>212</v>
      </c>
      <c r="E311" s="3" t="s">
        <v>212</v>
      </c>
      <c r="F311" s="3" t="s">
        <v>34</v>
      </c>
      <c r="G311" s="3" t="s">
        <v>207</v>
      </c>
      <c r="H311" s="3">
        <v>1</v>
      </c>
      <c r="I311" s="3">
        <f>VLOOKUP(B311,Sheet1!A:D,4,0)</f>
        <v>124</v>
      </c>
      <c r="J311" s="3">
        <f>VLOOKUP(报名人数!B51,Sheet1!A:D,4,0)</f>
        <v>21</v>
      </c>
      <c r="K311" s="3">
        <f>J311/H311</f>
        <v>21</v>
      </c>
      <c r="L311" s="3" t="s">
        <v>25</v>
      </c>
      <c r="M311" s="3">
        <v>35</v>
      </c>
      <c r="N311" s="3" t="s">
        <v>36</v>
      </c>
      <c r="O311" s="3" t="s">
        <v>37</v>
      </c>
      <c r="P311" s="3" t="s">
        <v>90</v>
      </c>
      <c r="Q311" s="3" t="s">
        <v>91</v>
      </c>
      <c r="R311" s="3"/>
      <c r="S311" s="3" t="s">
        <v>29</v>
      </c>
      <c r="T311" s="3" t="s">
        <v>51</v>
      </c>
      <c r="U311" s="3" t="s">
        <v>179</v>
      </c>
      <c r="V311" s="3"/>
    </row>
    <row r="312" spans="1:22" ht="69.599999999999994" customHeight="1" x14ac:dyDescent="0.15">
      <c r="A312" s="3" t="s">
        <v>82</v>
      </c>
      <c r="B312" s="3" t="s">
        <v>211</v>
      </c>
      <c r="C312" s="3" t="s">
        <v>175</v>
      </c>
      <c r="D312" s="3" t="s">
        <v>212</v>
      </c>
      <c r="E312" s="3" t="s">
        <v>212</v>
      </c>
      <c r="F312" s="3" t="s">
        <v>34</v>
      </c>
      <c r="G312" s="3" t="s">
        <v>207</v>
      </c>
      <c r="H312" s="3">
        <v>1</v>
      </c>
      <c r="I312" s="3">
        <f>VLOOKUP(B312,Sheet1!A:D,4,0)</f>
        <v>185</v>
      </c>
      <c r="J312" s="3">
        <f>VLOOKUP(报名人数!B50,Sheet1!A:D,4,0)</f>
        <v>128</v>
      </c>
      <c r="K312" s="3">
        <f>J312/H312</f>
        <v>128</v>
      </c>
      <c r="L312" s="3" t="s">
        <v>25</v>
      </c>
      <c r="M312" s="3">
        <v>35</v>
      </c>
      <c r="N312" s="3" t="s">
        <v>36</v>
      </c>
      <c r="O312" s="3" t="s">
        <v>37</v>
      </c>
      <c r="P312" s="3" t="s">
        <v>213</v>
      </c>
      <c r="Q312" s="3" t="s">
        <v>91</v>
      </c>
      <c r="R312" s="3"/>
      <c r="S312" s="3" t="s">
        <v>29</v>
      </c>
      <c r="T312" s="3" t="s">
        <v>30</v>
      </c>
      <c r="U312" s="3" t="s">
        <v>179</v>
      </c>
      <c r="V312" s="3"/>
    </row>
    <row r="313" spans="1:22" ht="69.599999999999994" customHeight="1" x14ac:dyDescent="0.15">
      <c r="A313" s="3" t="s">
        <v>208</v>
      </c>
      <c r="B313" s="3" t="s">
        <v>209</v>
      </c>
      <c r="C313" s="3" t="s">
        <v>175</v>
      </c>
      <c r="D313" s="3" t="s">
        <v>210</v>
      </c>
      <c r="E313" s="3" t="s">
        <v>210</v>
      </c>
      <c r="F313" s="3" t="s">
        <v>34</v>
      </c>
      <c r="G313" s="3" t="s">
        <v>207</v>
      </c>
      <c r="H313" s="3">
        <v>1</v>
      </c>
      <c r="I313" s="3">
        <f>VLOOKUP(B313,Sheet1!A:D,4,0)</f>
        <v>112</v>
      </c>
      <c r="J313" s="3">
        <f>VLOOKUP(报名人数!B49,Sheet1!A:D,4,0)</f>
        <v>74</v>
      </c>
      <c r="K313" s="3">
        <f>J313/H313</f>
        <v>74</v>
      </c>
      <c r="L313" s="3" t="s">
        <v>25</v>
      </c>
      <c r="M313" s="3">
        <v>35</v>
      </c>
      <c r="N313" s="3" t="s">
        <v>36</v>
      </c>
      <c r="O313" s="3" t="s">
        <v>37</v>
      </c>
      <c r="P313" s="3" t="s">
        <v>90</v>
      </c>
      <c r="Q313" s="3" t="s">
        <v>91</v>
      </c>
      <c r="R313" s="3"/>
      <c r="S313" s="3" t="s">
        <v>29</v>
      </c>
      <c r="T313" s="3" t="s">
        <v>30</v>
      </c>
      <c r="U313" s="3" t="s">
        <v>179</v>
      </c>
      <c r="V313" s="3"/>
    </row>
    <row r="314" spans="1:22" ht="69.599999999999994" customHeight="1" x14ac:dyDescent="0.15">
      <c r="A314" s="3" t="s">
        <v>141</v>
      </c>
      <c r="B314" s="3" t="s">
        <v>205</v>
      </c>
      <c r="C314" s="3" t="s">
        <v>175</v>
      </c>
      <c r="D314" s="3" t="s">
        <v>206</v>
      </c>
      <c r="E314" s="3" t="s">
        <v>206</v>
      </c>
      <c r="F314" s="3" t="s">
        <v>34</v>
      </c>
      <c r="G314" s="3" t="s">
        <v>207</v>
      </c>
      <c r="H314" s="3">
        <v>1</v>
      </c>
      <c r="I314" s="3">
        <f>VLOOKUP(B314,Sheet1!A:D,4,0)</f>
        <v>143</v>
      </c>
      <c r="J314" s="3">
        <f>VLOOKUP(报名人数!B48,Sheet1!A:D,4,0)</f>
        <v>73</v>
      </c>
      <c r="K314" s="3">
        <f>J314/H314</f>
        <v>73</v>
      </c>
      <c r="L314" s="3" t="s">
        <v>25</v>
      </c>
      <c r="M314" s="3">
        <v>35</v>
      </c>
      <c r="N314" s="3" t="s">
        <v>36</v>
      </c>
      <c r="O314" s="3" t="s">
        <v>37</v>
      </c>
      <c r="P314" s="3" t="s">
        <v>44</v>
      </c>
      <c r="Q314" s="3" t="s">
        <v>45</v>
      </c>
      <c r="R314" s="3"/>
      <c r="S314" s="3" t="s">
        <v>29</v>
      </c>
      <c r="T314" s="3" t="s">
        <v>30</v>
      </c>
      <c r="U314" s="3" t="s">
        <v>179</v>
      </c>
      <c r="V314" s="3"/>
    </row>
    <row r="315" spans="1:22" ht="69.599999999999994" customHeight="1" x14ac:dyDescent="0.15">
      <c r="A315" s="3" t="s">
        <v>77</v>
      </c>
      <c r="B315" s="3" t="s">
        <v>200</v>
      </c>
      <c r="C315" s="3" t="s">
        <v>175</v>
      </c>
      <c r="D315" s="3" t="s">
        <v>201</v>
      </c>
      <c r="E315" s="3" t="s">
        <v>201</v>
      </c>
      <c r="F315" s="3" t="s">
        <v>34</v>
      </c>
      <c r="G315" s="3" t="s">
        <v>202</v>
      </c>
      <c r="H315" s="3">
        <v>1</v>
      </c>
      <c r="I315" s="3">
        <f>VLOOKUP(B315,Sheet1!A:D,4,0)</f>
        <v>70</v>
      </c>
      <c r="J315" s="3">
        <f>VLOOKUP(报名人数!B47,Sheet1!A:D,4,0)</f>
        <v>44</v>
      </c>
      <c r="K315" s="3">
        <f>J315/H315</f>
        <v>44</v>
      </c>
      <c r="L315" s="3" t="s">
        <v>25</v>
      </c>
      <c r="M315" s="3">
        <v>35</v>
      </c>
      <c r="N315" s="3" t="s">
        <v>36</v>
      </c>
      <c r="O315" s="3" t="s">
        <v>37</v>
      </c>
      <c r="P315" s="3" t="s">
        <v>90</v>
      </c>
      <c r="Q315" s="3" t="s">
        <v>203</v>
      </c>
      <c r="R315" s="3"/>
      <c r="S315" s="3" t="s">
        <v>29</v>
      </c>
      <c r="T315" s="3" t="s">
        <v>204</v>
      </c>
      <c r="U315" s="3" t="s">
        <v>179</v>
      </c>
      <c r="V315" s="3"/>
    </row>
    <row r="316" spans="1:22" ht="69.599999999999994" customHeight="1" x14ac:dyDescent="0.15">
      <c r="A316" s="3" t="s">
        <v>116</v>
      </c>
      <c r="B316" s="3" t="s">
        <v>194</v>
      </c>
      <c r="C316" s="3" t="s">
        <v>175</v>
      </c>
      <c r="D316" s="3" t="s">
        <v>191</v>
      </c>
      <c r="E316" s="3" t="s">
        <v>195</v>
      </c>
      <c r="F316" s="3" t="s">
        <v>34</v>
      </c>
      <c r="G316" s="3" t="s">
        <v>192</v>
      </c>
      <c r="H316" s="3">
        <v>1</v>
      </c>
      <c r="I316" s="3">
        <f>VLOOKUP(B316,Sheet1!A:D,4,0)</f>
        <v>79</v>
      </c>
      <c r="J316" s="3">
        <f>VLOOKUP(报名人数!B45,Sheet1!A:D,4,0)</f>
        <v>46</v>
      </c>
      <c r="K316" s="3">
        <f>J316/H316</f>
        <v>46</v>
      </c>
      <c r="L316" s="3" t="s">
        <v>25</v>
      </c>
      <c r="M316" s="3">
        <v>35</v>
      </c>
      <c r="N316" s="3" t="s">
        <v>36</v>
      </c>
      <c r="O316" s="3" t="s">
        <v>37</v>
      </c>
      <c r="P316" s="3" t="s">
        <v>44</v>
      </c>
      <c r="Q316" s="3" t="s">
        <v>193</v>
      </c>
      <c r="R316" s="3"/>
      <c r="S316" s="3" t="s">
        <v>29</v>
      </c>
      <c r="T316" s="3" t="s">
        <v>30</v>
      </c>
      <c r="U316" s="3" t="s">
        <v>179</v>
      </c>
      <c r="V316" s="3"/>
    </row>
    <row r="317" spans="1:22" ht="69.599999999999994" customHeight="1" x14ac:dyDescent="0.15">
      <c r="A317" s="3" t="s">
        <v>61</v>
      </c>
      <c r="B317" s="3" t="s">
        <v>196</v>
      </c>
      <c r="C317" s="3" t="s">
        <v>175</v>
      </c>
      <c r="D317" s="3" t="s">
        <v>197</v>
      </c>
      <c r="E317" s="3" t="s">
        <v>197</v>
      </c>
      <c r="F317" s="3" t="s">
        <v>34</v>
      </c>
      <c r="G317" s="3" t="s">
        <v>43</v>
      </c>
      <c r="H317" s="3">
        <v>2</v>
      </c>
      <c r="I317" s="3">
        <f>VLOOKUP(B317,Sheet1!A:D,4,0)</f>
        <v>265</v>
      </c>
      <c r="J317" s="3">
        <f>VLOOKUP(报名人数!B46,Sheet1!A:D,4,0)</f>
        <v>40</v>
      </c>
      <c r="K317" s="3">
        <f>J317/H317</f>
        <v>20</v>
      </c>
      <c r="L317" s="3" t="s">
        <v>25</v>
      </c>
      <c r="M317" s="3">
        <v>35</v>
      </c>
      <c r="N317" s="3" t="s">
        <v>36</v>
      </c>
      <c r="O317" s="3" t="s">
        <v>37</v>
      </c>
      <c r="P317" s="3" t="s">
        <v>198</v>
      </c>
      <c r="Q317" s="3" t="s">
        <v>199</v>
      </c>
      <c r="R317" s="3"/>
      <c r="S317" s="3" t="s">
        <v>29</v>
      </c>
      <c r="T317" s="3" t="s">
        <v>30</v>
      </c>
      <c r="U317" s="3" t="s">
        <v>179</v>
      </c>
      <c r="V317" s="3"/>
    </row>
    <row r="318" spans="1:22" ht="69.599999999999994" customHeight="1" x14ac:dyDescent="0.15">
      <c r="A318" s="3" t="s">
        <v>116</v>
      </c>
      <c r="B318" s="3" t="s">
        <v>190</v>
      </c>
      <c r="C318" s="3" t="s">
        <v>175</v>
      </c>
      <c r="D318" s="3" t="s">
        <v>191</v>
      </c>
      <c r="E318" s="3" t="s">
        <v>191</v>
      </c>
      <c r="F318" s="3" t="s">
        <v>34</v>
      </c>
      <c r="G318" s="3" t="s">
        <v>192</v>
      </c>
      <c r="H318" s="3">
        <v>1</v>
      </c>
      <c r="I318" s="3">
        <f>VLOOKUP(B318,Sheet1!A:D,4,0)</f>
        <v>346</v>
      </c>
      <c r="J318" s="3">
        <f>VLOOKUP(报名人数!B44,Sheet1!A:D,4,0)</f>
        <v>35</v>
      </c>
      <c r="K318" s="3">
        <f>J318/H318</f>
        <v>35</v>
      </c>
      <c r="L318" s="3" t="s">
        <v>25</v>
      </c>
      <c r="M318" s="3">
        <v>35</v>
      </c>
      <c r="N318" s="3" t="s">
        <v>36</v>
      </c>
      <c r="O318" s="3" t="s">
        <v>37</v>
      </c>
      <c r="P318" s="3" t="s">
        <v>44</v>
      </c>
      <c r="Q318" s="3" t="s">
        <v>193</v>
      </c>
      <c r="R318" s="3"/>
      <c r="S318" s="3" t="s">
        <v>29</v>
      </c>
      <c r="T318" s="3" t="s">
        <v>30</v>
      </c>
      <c r="U318" s="3" t="s">
        <v>179</v>
      </c>
      <c r="V318" s="3"/>
    </row>
    <row r="319" spans="1:22" ht="69.599999999999994" customHeight="1" x14ac:dyDescent="0.15">
      <c r="A319" s="3" t="s">
        <v>19</v>
      </c>
      <c r="B319" s="3" t="s">
        <v>181</v>
      </c>
      <c r="C319" s="3" t="s">
        <v>175</v>
      </c>
      <c r="D319" s="3" t="s">
        <v>112</v>
      </c>
      <c r="E319" s="3" t="s">
        <v>112</v>
      </c>
      <c r="F319" s="3" t="s">
        <v>34</v>
      </c>
      <c r="G319" s="3" t="s">
        <v>176</v>
      </c>
      <c r="H319" s="3">
        <v>2</v>
      </c>
      <c r="I319" s="3">
        <f>VLOOKUP(B319,Sheet1!A:D,4,0)</f>
        <v>266</v>
      </c>
      <c r="J319" s="3">
        <f>VLOOKUP(报名人数!B42,Sheet1!A:D,4,0)</f>
        <v>49</v>
      </c>
      <c r="K319" s="3">
        <f>J319/H319</f>
        <v>24.5</v>
      </c>
      <c r="L319" s="3" t="s">
        <v>25</v>
      </c>
      <c r="M319" s="3">
        <v>35</v>
      </c>
      <c r="N319" s="3" t="s">
        <v>36</v>
      </c>
      <c r="O319" s="3" t="s">
        <v>37</v>
      </c>
      <c r="P319" s="3" t="s">
        <v>182</v>
      </c>
      <c r="Q319" s="3" t="s">
        <v>183</v>
      </c>
      <c r="R319" s="3"/>
      <c r="S319" s="3" t="s">
        <v>29</v>
      </c>
      <c r="T319" s="3" t="s">
        <v>30</v>
      </c>
      <c r="U319" s="3" t="s">
        <v>179</v>
      </c>
      <c r="V319" s="3" t="s">
        <v>184</v>
      </c>
    </row>
    <row r="320" spans="1:22" ht="69.599999999999994" customHeight="1" x14ac:dyDescent="0.15">
      <c r="A320" s="3" t="s">
        <v>19</v>
      </c>
      <c r="B320" s="3" t="s">
        <v>185</v>
      </c>
      <c r="C320" s="3" t="s">
        <v>175</v>
      </c>
      <c r="D320" s="3" t="s">
        <v>112</v>
      </c>
      <c r="E320" s="3" t="s">
        <v>186</v>
      </c>
      <c r="F320" s="3" t="s">
        <v>34</v>
      </c>
      <c r="G320" s="3" t="s">
        <v>187</v>
      </c>
      <c r="H320" s="3">
        <v>3</v>
      </c>
      <c r="I320" s="3">
        <f>VLOOKUP(B320,Sheet1!A:D,4,0)</f>
        <v>389</v>
      </c>
      <c r="J320" s="3">
        <f>VLOOKUP(报名人数!B43,Sheet1!A:D,4,0)</f>
        <v>14</v>
      </c>
      <c r="K320" s="3">
        <f>J320/H320</f>
        <v>4.666666666666667</v>
      </c>
      <c r="L320" s="3" t="s">
        <v>25</v>
      </c>
      <c r="M320" s="3">
        <v>35</v>
      </c>
      <c r="N320" s="3" t="s">
        <v>36</v>
      </c>
      <c r="O320" s="3" t="s">
        <v>37</v>
      </c>
      <c r="P320" s="3" t="s">
        <v>188</v>
      </c>
      <c r="Q320" s="3" t="s">
        <v>189</v>
      </c>
      <c r="R320" s="3"/>
      <c r="S320" s="3" t="s">
        <v>40</v>
      </c>
      <c r="T320" s="3" t="s">
        <v>30</v>
      </c>
      <c r="U320" s="3" t="s">
        <v>179</v>
      </c>
      <c r="V320" s="3"/>
    </row>
    <row r="321" spans="1:22" ht="69.599999999999994" customHeight="1" x14ac:dyDescent="0.15">
      <c r="A321" s="3" t="s">
        <v>19</v>
      </c>
      <c r="B321" s="3" t="s">
        <v>180</v>
      </c>
      <c r="C321" s="3" t="s">
        <v>175</v>
      </c>
      <c r="D321" s="3" t="s">
        <v>112</v>
      </c>
      <c r="E321" s="3" t="s">
        <v>112</v>
      </c>
      <c r="F321" s="3" t="s">
        <v>34</v>
      </c>
      <c r="G321" s="3" t="s">
        <v>176</v>
      </c>
      <c r="H321" s="3">
        <v>5</v>
      </c>
      <c r="I321" s="3">
        <f>VLOOKUP(B321,Sheet1!A:D,4,0)</f>
        <v>410</v>
      </c>
      <c r="J321" s="3">
        <f>VLOOKUP(报名人数!B41,Sheet1!A:D,4,0)</f>
        <v>25</v>
      </c>
      <c r="K321" s="3">
        <f>J321/H321</f>
        <v>5</v>
      </c>
      <c r="L321" s="3" t="s">
        <v>25</v>
      </c>
      <c r="M321" s="3">
        <v>35</v>
      </c>
      <c r="N321" s="3" t="s">
        <v>36</v>
      </c>
      <c r="O321" s="3" t="s">
        <v>37</v>
      </c>
      <c r="P321" s="3" t="s">
        <v>44</v>
      </c>
      <c r="Q321" s="3" t="s">
        <v>45</v>
      </c>
      <c r="R321" s="3"/>
      <c r="S321" s="3" t="s">
        <v>40</v>
      </c>
      <c r="T321" s="3" t="s">
        <v>30</v>
      </c>
      <c r="U321" s="3" t="s">
        <v>179</v>
      </c>
      <c r="V321" s="3"/>
    </row>
    <row r="322" spans="1:22" ht="69.599999999999994" customHeight="1" x14ac:dyDescent="0.15">
      <c r="A322" s="3" t="s">
        <v>19</v>
      </c>
      <c r="B322" s="3" t="s">
        <v>174</v>
      </c>
      <c r="C322" s="3" t="s">
        <v>175</v>
      </c>
      <c r="D322" s="3" t="s">
        <v>112</v>
      </c>
      <c r="E322" s="3" t="s">
        <v>112</v>
      </c>
      <c r="F322" s="3" t="s">
        <v>34</v>
      </c>
      <c r="G322" s="3" t="s">
        <v>176</v>
      </c>
      <c r="H322" s="3">
        <v>5</v>
      </c>
      <c r="I322" s="3">
        <f>VLOOKUP(B322,Sheet1!A:D,4,0)</f>
        <v>332</v>
      </c>
      <c r="J322" s="3">
        <f>VLOOKUP(报名人数!B40,Sheet1!A:D,4,0)</f>
        <v>108</v>
      </c>
      <c r="K322" s="3">
        <f>J322/H322</f>
        <v>21.6</v>
      </c>
      <c r="L322" s="3" t="s">
        <v>25</v>
      </c>
      <c r="M322" s="3">
        <v>35</v>
      </c>
      <c r="N322" s="3" t="s">
        <v>36</v>
      </c>
      <c r="O322" s="3" t="s">
        <v>37</v>
      </c>
      <c r="P322" s="3" t="s">
        <v>177</v>
      </c>
      <c r="Q322" s="3" t="s">
        <v>178</v>
      </c>
      <c r="R322" s="3"/>
      <c r="S322" s="3" t="s">
        <v>40</v>
      </c>
      <c r="T322" s="3" t="s">
        <v>30</v>
      </c>
      <c r="U322" s="3" t="s">
        <v>179</v>
      </c>
      <c r="V322" s="3"/>
    </row>
    <row r="323" spans="1:22" ht="69.599999999999994" customHeight="1" x14ac:dyDescent="0.15">
      <c r="A323" s="3" t="s">
        <v>82</v>
      </c>
      <c r="B323" s="3" t="s">
        <v>172</v>
      </c>
      <c r="C323" s="3" t="s">
        <v>153</v>
      </c>
      <c r="D323" s="3" t="s">
        <v>173</v>
      </c>
      <c r="E323" s="3" t="s">
        <v>173</v>
      </c>
      <c r="F323" s="3" t="s">
        <v>34</v>
      </c>
      <c r="G323" s="3" t="s">
        <v>166</v>
      </c>
      <c r="H323" s="3">
        <v>1</v>
      </c>
      <c r="I323" s="3">
        <f>VLOOKUP(B323,Sheet1!A:D,4,0)</f>
        <v>53</v>
      </c>
      <c r="J323" s="3">
        <f>VLOOKUP(报名人数!B39,Sheet1!A:D,4,0)</f>
        <v>49</v>
      </c>
      <c r="K323" s="3">
        <f>J323/H323</f>
        <v>49</v>
      </c>
      <c r="L323" s="3" t="s">
        <v>25</v>
      </c>
      <c r="M323" s="3">
        <v>35</v>
      </c>
      <c r="N323" s="3" t="s">
        <v>36</v>
      </c>
      <c r="O323" s="3" t="s">
        <v>37</v>
      </c>
      <c r="P323" s="3" t="s">
        <v>156</v>
      </c>
      <c r="Q323" s="3" t="s">
        <v>157</v>
      </c>
      <c r="R323" s="3"/>
      <c r="S323" s="3" t="s">
        <v>29</v>
      </c>
      <c r="T323" s="3" t="s">
        <v>30</v>
      </c>
      <c r="U323" s="3" t="s">
        <v>158</v>
      </c>
      <c r="V323" s="3"/>
    </row>
    <row r="324" spans="1:22" ht="69.599999999999994" customHeight="1" x14ac:dyDescent="0.15">
      <c r="A324" s="3" t="s">
        <v>141</v>
      </c>
      <c r="B324" s="3" t="s">
        <v>170</v>
      </c>
      <c r="C324" s="3" t="s">
        <v>153</v>
      </c>
      <c r="D324" s="3" t="s">
        <v>171</v>
      </c>
      <c r="E324" s="3" t="s">
        <v>171</v>
      </c>
      <c r="F324" s="3" t="s">
        <v>34</v>
      </c>
      <c r="G324" s="3" t="s">
        <v>166</v>
      </c>
      <c r="H324" s="3">
        <v>1</v>
      </c>
      <c r="I324" s="3">
        <f>VLOOKUP(B324,Sheet1!A:D,4,0)</f>
        <v>52</v>
      </c>
      <c r="J324" s="3">
        <f>VLOOKUP(报名人数!B38,Sheet1!A:D,4,0)</f>
        <v>67</v>
      </c>
      <c r="K324" s="3">
        <f>J324/H324</f>
        <v>67</v>
      </c>
      <c r="L324" s="3" t="s">
        <v>25</v>
      </c>
      <c r="M324" s="3">
        <v>35</v>
      </c>
      <c r="N324" s="3" t="s">
        <v>36</v>
      </c>
      <c r="O324" s="3" t="s">
        <v>37</v>
      </c>
      <c r="P324" s="3" t="s">
        <v>156</v>
      </c>
      <c r="Q324" s="3" t="s">
        <v>157</v>
      </c>
      <c r="R324" s="3"/>
      <c r="S324" s="3" t="s">
        <v>29</v>
      </c>
      <c r="T324" s="3" t="s">
        <v>30</v>
      </c>
      <c r="U324" s="3" t="s">
        <v>158</v>
      </c>
      <c r="V324" s="3"/>
    </row>
    <row r="325" spans="1:22" ht="69.599999999999994" customHeight="1" x14ac:dyDescent="0.15">
      <c r="A325" s="3" t="s">
        <v>77</v>
      </c>
      <c r="B325" s="3" t="s">
        <v>167</v>
      </c>
      <c r="C325" s="3" t="s">
        <v>153</v>
      </c>
      <c r="D325" s="3" t="s">
        <v>168</v>
      </c>
      <c r="E325" s="3" t="s">
        <v>168</v>
      </c>
      <c r="F325" s="3" t="s">
        <v>23</v>
      </c>
      <c r="G325" s="3" t="s">
        <v>169</v>
      </c>
      <c r="H325" s="3">
        <v>1</v>
      </c>
      <c r="I325" s="3">
        <f>VLOOKUP(B325,Sheet1!A:D,4,0)</f>
        <v>64</v>
      </c>
      <c r="J325" s="3">
        <f>VLOOKUP(报名人数!B37,Sheet1!A:D,4,0)</f>
        <v>193</v>
      </c>
      <c r="K325" s="3">
        <f>J325/H325</f>
        <v>193</v>
      </c>
      <c r="L325" s="3" t="s">
        <v>25</v>
      </c>
      <c r="M325" s="3">
        <v>35</v>
      </c>
      <c r="N325" s="3" t="s">
        <v>26</v>
      </c>
      <c r="O325" s="3" t="s">
        <v>27</v>
      </c>
      <c r="P325" s="3" t="s">
        <v>156</v>
      </c>
      <c r="Q325" s="3"/>
      <c r="R325" s="3"/>
      <c r="S325" s="3" t="s">
        <v>29</v>
      </c>
      <c r="T325" s="3" t="s">
        <v>30</v>
      </c>
      <c r="U325" s="3" t="s">
        <v>158</v>
      </c>
      <c r="V325" s="3"/>
    </row>
    <row r="326" spans="1:22" ht="69.599999999999994" customHeight="1" x14ac:dyDescent="0.15">
      <c r="A326" s="3" t="s">
        <v>52</v>
      </c>
      <c r="B326" s="3" t="s">
        <v>152</v>
      </c>
      <c r="C326" s="3" t="s">
        <v>153</v>
      </c>
      <c r="D326" s="3" t="s">
        <v>154</v>
      </c>
      <c r="E326" s="3" t="s">
        <v>154</v>
      </c>
      <c r="F326" s="3" t="s">
        <v>34</v>
      </c>
      <c r="G326" s="3" t="s">
        <v>155</v>
      </c>
      <c r="H326" s="3">
        <v>1</v>
      </c>
      <c r="I326" s="3">
        <f>VLOOKUP(B326,Sheet1!A:D,4,0)</f>
        <v>79</v>
      </c>
      <c r="J326" s="3">
        <f>VLOOKUP(报名人数!B34,Sheet1!A:D,4,0)</f>
        <v>40</v>
      </c>
      <c r="K326" s="3">
        <f>J326/H326</f>
        <v>40</v>
      </c>
      <c r="L326" s="3" t="s">
        <v>25</v>
      </c>
      <c r="M326" s="3">
        <v>35</v>
      </c>
      <c r="N326" s="3" t="s">
        <v>36</v>
      </c>
      <c r="O326" s="3" t="s">
        <v>37</v>
      </c>
      <c r="P326" s="3" t="s">
        <v>156</v>
      </c>
      <c r="Q326" s="3" t="s">
        <v>157</v>
      </c>
      <c r="R326" s="3"/>
      <c r="S326" s="3" t="s">
        <v>29</v>
      </c>
      <c r="T326" s="3" t="s">
        <v>30</v>
      </c>
      <c r="U326" s="3" t="s">
        <v>158</v>
      </c>
      <c r="V326" s="3"/>
    </row>
    <row r="327" spans="1:22" ht="69.599999999999994" customHeight="1" x14ac:dyDescent="0.15">
      <c r="A327" s="3" t="s">
        <v>77</v>
      </c>
      <c r="B327" s="3" t="s">
        <v>164</v>
      </c>
      <c r="C327" s="3" t="s">
        <v>153</v>
      </c>
      <c r="D327" s="3" t="s">
        <v>165</v>
      </c>
      <c r="E327" s="3" t="s">
        <v>165</v>
      </c>
      <c r="F327" s="3" t="s">
        <v>34</v>
      </c>
      <c r="G327" s="3" t="s">
        <v>166</v>
      </c>
      <c r="H327" s="3">
        <v>1</v>
      </c>
      <c r="I327" s="3">
        <f>VLOOKUP(B327,Sheet1!A:D,4,0)</f>
        <v>82</v>
      </c>
      <c r="J327" s="3">
        <f>VLOOKUP(报名人数!B36,Sheet1!A:D,4,0)</f>
        <v>180</v>
      </c>
      <c r="K327" s="3">
        <f>J327/H327</f>
        <v>180</v>
      </c>
      <c r="L327" s="3" t="s">
        <v>25</v>
      </c>
      <c r="M327" s="3">
        <v>35</v>
      </c>
      <c r="N327" s="3" t="s">
        <v>36</v>
      </c>
      <c r="O327" s="3" t="s">
        <v>37</v>
      </c>
      <c r="P327" s="3" t="s">
        <v>156</v>
      </c>
      <c r="Q327" s="3" t="s">
        <v>157</v>
      </c>
      <c r="R327" s="3"/>
      <c r="S327" s="3" t="s">
        <v>29</v>
      </c>
      <c r="T327" s="3" t="s">
        <v>30</v>
      </c>
      <c r="U327" s="3" t="s">
        <v>158</v>
      </c>
      <c r="V327" s="3"/>
    </row>
    <row r="328" spans="1:22" ht="69.599999999999994" customHeight="1" x14ac:dyDescent="0.15">
      <c r="A328" s="3" t="s">
        <v>61</v>
      </c>
      <c r="B328" s="3" t="s">
        <v>159</v>
      </c>
      <c r="C328" s="3" t="s">
        <v>153</v>
      </c>
      <c r="D328" s="3" t="s">
        <v>160</v>
      </c>
      <c r="E328" s="3" t="s">
        <v>160</v>
      </c>
      <c r="F328" s="3" t="s">
        <v>34</v>
      </c>
      <c r="G328" s="3" t="s">
        <v>161</v>
      </c>
      <c r="H328" s="3">
        <v>2</v>
      </c>
      <c r="I328" s="3">
        <f>VLOOKUP(B328,Sheet1!A:D,4,0)</f>
        <v>158</v>
      </c>
      <c r="J328" s="3">
        <f>VLOOKUP(报名人数!B35,Sheet1!A:D,4,0)</f>
        <v>54</v>
      </c>
      <c r="K328" s="3">
        <f>J328/H328</f>
        <v>27</v>
      </c>
      <c r="L328" s="3" t="s">
        <v>25</v>
      </c>
      <c r="M328" s="3">
        <v>35</v>
      </c>
      <c r="N328" s="3" t="s">
        <v>36</v>
      </c>
      <c r="O328" s="3" t="s">
        <v>37</v>
      </c>
      <c r="P328" s="3" t="s">
        <v>162</v>
      </c>
      <c r="Q328" s="3" t="s">
        <v>163</v>
      </c>
      <c r="R328" s="3"/>
      <c r="S328" s="3" t="s">
        <v>29</v>
      </c>
      <c r="T328" s="3" t="s">
        <v>30</v>
      </c>
      <c r="U328" s="3" t="s">
        <v>158</v>
      </c>
      <c r="V328" s="3"/>
    </row>
    <row r="329" spans="1:22" ht="69.599999999999994" customHeight="1" x14ac:dyDescent="0.15">
      <c r="A329" s="3" t="s">
        <v>92</v>
      </c>
      <c r="B329" s="3" t="s">
        <v>150</v>
      </c>
      <c r="C329" s="3" t="s">
        <v>102</v>
      </c>
      <c r="D329" s="3" t="s">
        <v>98</v>
      </c>
      <c r="E329" s="3" t="s">
        <v>98</v>
      </c>
      <c r="F329" s="3" t="s">
        <v>34</v>
      </c>
      <c r="G329" s="3" t="s">
        <v>151</v>
      </c>
      <c r="H329" s="3">
        <v>1</v>
      </c>
      <c r="I329" s="3">
        <f>VLOOKUP(B329,Sheet1!A:D,4,0)</f>
        <v>124</v>
      </c>
      <c r="J329" s="3">
        <f>VLOOKUP(报名人数!B33,Sheet1!A:D,4,0)</f>
        <v>21</v>
      </c>
      <c r="K329" s="3">
        <f>J329/H329</f>
        <v>21</v>
      </c>
      <c r="L329" s="3" t="s">
        <v>25</v>
      </c>
      <c r="M329" s="3">
        <v>35</v>
      </c>
      <c r="N329" s="3" t="s">
        <v>36</v>
      </c>
      <c r="O329" s="3" t="s">
        <v>37</v>
      </c>
      <c r="P329" s="3" t="s">
        <v>105</v>
      </c>
      <c r="Q329" s="3" t="s">
        <v>106</v>
      </c>
      <c r="R329" s="3"/>
      <c r="S329" s="3" t="s">
        <v>29</v>
      </c>
      <c r="T329" s="3" t="s">
        <v>30</v>
      </c>
      <c r="U329" s="3" t="s">
        <v>107</v>
      </c>
      <c r="V329" s="3"/>
    </row>
    <row r="330" spans="1:22" ht="69.599999999999994" customHeight="1" x14ac:dyDescent="0.15">
      <c r="A330" s="3" t="s">
        <v>82</v>
      </c>
      <c r="B330" s="3" t="s">
        <v>147</v>
      </c>
      <c r="C330" s="3" t="s">
        <v>102</v>
      </c>
      <c r="D330" s="3" t="s">
        <v>148</v>
      </c>
      <c r="E330" s="3" t="s">
        <v>148</v>
      </c>
      <c r="F330" s="3" t="s">
        <v>34</v>
      </c>
      <c r="G330" s="3" t="s">
        <v>104</v>
      </c>
      <c r="H330" s="3">
        <v>2</v>
      </c>
      <c r="I330" s="3">
        <f>VLOOKUP(B330,Sheet1!A:D,4,0)</f>
        <v>248</v>
      </c>
      <c r="J330" s="3">
        <f>VLOOKUP(报名人数!B32,Sheet1!A:D,4,0)</f>
        <v>35</v>
      </c>
      <c r="K330" s="3">
        <f>J330/H330</f>
        <v>17.5</v>
      </c>
      <c r="L330" s="3" t="s">
        <v>25</v>
      </c>
      <c r="M330" s="3">
        <v>35</v>
      </c>
      <c r="N330" s="3" t="s">
        <v>36</v>
      </c>
      <c r="O330" s="3" t="s">
        <v>37</v>
      </c>
      <c r="P330" s="3" t="s">
        <v>149</v>
      </c>
      <c r="Q330" s="3" t="s">
        <v>131</v>
      </c>
      <c r="R330" s="3"/>
      <c r="S330" s="3" t="s">
        <v>29</v>
      </c>
      <c r="T330" s="3" t="s">
        <v>30</v>
      </c>
      <c r="U330" s="3" t="s">
        <v>107</v>
      </c>
      <c r="V330" s="3"/>
    </row>
    <row r="331" spans="1:22" ht="69.599999999999994" customHeight="1" x14ac:dyDescent="0.15">
      <c r="A331" s="3" t="s">
        <v>141</v>
      </c>
      <c r="B331" s="3" t="s">
        <v>142</v>
      </c>
      <c r="C331" s="3" t="s">
        <v>102</v>
      </c>
      <c r="D331" s="3" t="s">
        <v>143</v>
      </c>
      <c r="E331" s="3" t="s">
        <v>143</v>
      </c>
      <c r="F331" s="3" t="s">
        <v>34</v>
      </c>
      <c r="G331" s="3" t="s">
        <v>104</v>
      </c>
      <c r="H331" s="3">
        <v>1</v>
      </c>
      <c r="I331" s="3">
        <f>VLOOKUP(B331,Sheet1!A:D,4,0)</f>
        <v>99</v>
      </c>
      <c r="J331" s="3">
        <f>VLOOKUP(报名人数!B30,Sheet1!A:D,4,0)</f>
        <v>34</v>
      </c>
      <c r="K331" s="3">
        <f>J331/H331</f>
        <v>34</v>
      </c>
      <c r="L331" s="3" t="s">
        <v>25</v>
      </c>
      <c r="M331" s="3">
        <v>35</v>
      </c>
      <c r="N331" s="3" t="s">
        <v>36</v>
      </c>
      <c r="O331" s="3" t="s">
        <v>37</v>
      </c>
      <c r="P331" s="3" t="s">
        <v>114</v>
      </c>
      <c r="Q331" s="3" t="s">
        <v>119</v>
      </c>
      <c r="R331" s="3"/>
      <c r="S331" s="3" t="s">
        <v>29</v>
      </c>
      <c r="T331" s="3" t="s">
        <v>30</v>
      </c>
      <c r="U331" s="3" t="s">
        <v>107</v>
      </c>
      <c r="V331" s="3"/>
    </row>
    <row r="332" spans="1:22" ht="69.599999999999994" customHeight="1" x14ac:dyDescent="0.15">
      <c r="A332" s="3" t="s">
        <v>141</v>
      </c>
      <c r="B332" s="3" t="s">
        <v>144</v>
      </c>
      <c r="C332" s="3" t="s">
        <v>102</v>
      </c>
      <c r="D332" s="3" t="s">
        <v>145</v>
      </c>
      <c r="E332" s="3" t="s">
        <v>145</v>
      </c>
      <c r="F332" s="3" t="s">
        <v>34</v>
      </c>
      <c r="G332" s="3" t="s">
        <v>104</v>
      </c>
      <c r="H332" s="3">
        <v>1</v>
      </c>
      <c r="I332" s="3">
        <f>VLOOKUP(B332,Sheet1!A:D,4,0)</f>
        <v>133</v>
      </c>
      <c r="J332" s="3">
        <f>VLOOKUP(报名人数!B31,Sheet1!A:D,4,0)</f>
        <v>54</v>
      </c>
      <c r="K332" s="3">
        <f>J332/H332</f>
        <v>54</v>
      </c>
      <c r="L332" s="3" t="s">
        <v>25</v>
      </c>
      <c r="M332" s="3" t="s">
        <v>146</v>
      </c>
      <c r="N332" s="3" t="s">
        <v>36</v>
      </c>
      <c r="O332" s="3" t="s">
        <v>37</v>
      </c>
      <c r="P332" s="3" t="s">
        <v>110</v>
      </c>
      <c r="Q332" s="3" t="s">
        <v>119</v>
      </c>
      <c r="R332" s="3"/>
      <c r="S332" s="3" t="s">
        <v>29</v>
      </c>
      <c r="T332" s="3" t="s">
        <v>30</v>
      </c>
      <c r="U332" s="3" t="s">
        <v>107</v>
      </c>
      <c r="V332" s="3"/>
    </row>
    <row r="333" spans="1:22" ht="69.599999999999994" customHeight="1" x14ac:dyDescent="0.15">
      <c r="A333" s="3" t="s">
        <v>77</v>
      </c>
      <c r="B333" s="3" t="s">
        <v>138</v>
      </c>
      <c r="C333" s="3" t="s">
        <v>102</v>
      </c>
      <c r="D333" s="3" t="s">
        <v>139</v>
      </c>
      <c r="E333" s="3" t="s">
        <v>139</v>
      </c>
      <c r="F333" s="3" t="s">
        <v>34</v>
      </c>
      <c r="G333" s="3" t="s">
        <v>140</v>
      </c>
      <c r="H333" s="3">
        <v>1</v>
      </c>
      <c r="I333" s="3">
        <f>VLOOKUP(B333,Sheet1!A:D,4,0)</f>
        <v>267</v>
      </c>
      <c r="J333" s="3">
        <f>VLOOKUP(报名人数!B29,Sheet1!A:D,4,0)</f>
        <v>60</v>
      </c>
      <c r="K333" s="3">
        <f>J333/H333</f>
        <v>60</v>
      </c>
      <c r="L333" s="3" t="s">
        <v>25</v>
      </c>
      <c r="M333" s="3">
        <v>35</v>
      </c>
      <c r="N333" s="3" t="s">
        <v>36</v>
      </c>
      <c r="O333" s="3" t="s">
        <v>37</v>
      </c>
      <c r="P333" s="3" t="s">
        <v>110</v>
      </c>
      <c r="Q333" s="3" t="s">
        <v>119</v>
      </c>
      <c r="R333" s="3"/>
      <c r="S333" s="3" t="s">
        <v>29</v>
      </c>
      <c r="T333" s="3" t="s">
        <v>30</v>
      </c>
      <c r="U333" s="3" t="s">
        <v>107</v>
      </c>
      <c r="V333" s="3"/>
    </row>
    <row r="334" spans="1:22" ht="69.599999999999994" customHeight="1" x14ac:dyDescent="0.15">
      <c r="A334" s="3" t="s">
        <v>72</v>
      </c>
      <c r="B334" s="3" t="s">
        <v>134</v>
      </c>
      <c r="C334" s="3" t="s">
        <v>102</v>
      </c>
      <c r="D334" s="3" t="s">
        <v>135</v>
      </c>
      <c r="E334" s="3" t="s">
        <v>135</v>
      </c>
      <c r="F334" s="3" t="s">
        <v>34</v>
      </c>
      <c r="G334" s="3" t="s">
        <v>104</v>
      </c>
      <c r="H334" s="3">
        <v>1</v>
      </c>
      <c r="I334" s="3">
        <f>VLOOKUP(B334,Sheet1!A:D,4,0)</f>
        <v>119</v>
      </c>
      <c r="J334" s="3">
        <f>VLOOKUP(报名人数!B27,Sheet1!A:D,4,0)</f>
        <v>29</v>
      </c>
      <c r="K334" s="3">
        <f>J334/H334</f>
        <v>29</v>
      </c>
      <c r="L334" s="3" t="s">
        <v>25</v>
      </c>
      <c r="M334" s="3">
        <v>35</v>
      </c>
      <c r="N334" s="3" t="s">
        <v>36</v>
      </c>
      <c r="O334" s="3" t="s">
        <v>37</v>
      </c>
      <c r="P334" s="3" t="s">
        <v>105</v>
      </c>
      <c r="Q334" s="3" t="s">
        <v>106</v>
      </c>
      <c r="R334" s="3"/>
      <c r="S334" s="3" t="s">
        <v>29</v>
      </c>
      <c r="T334" s="3" t="s">
        <v>30</v>
      </c>
      <c r="U334" s="3" t="s">
        <v>107</v>
      </c>
      <c r="V334" s="3"/>
    </row>
    <row r="335" spans="1:22" ht="69.599999999999994" customHeight="1" x14ac:dyDescent="0.15">
      <c r="A335" s="3" t="s">
        <v>77</v>
      </c>
      <c r="B335" s="3" t="s">
        <v>136</v>
      </c>
      <c r="C335" s="3" t="s">
        <v>102</v>
      </c>
      <c r="D335" s="3" t="s">
        <v>137</v>
      </c>
      <c r="E335" s="3" t="s">
        <v>137</v>
      </c>
      <c r="F335" s="3" t="s">
        <v>34</v>
      </c>
      <c r="G335" s="3" t="s">
        <v>104</v>
      </c>
      <c r="H335" s="3">
        <v>1</v>
      </c>
      <c r="I335" s="3">
        <f>VLOOKUP(B335,Sheet1!A:D,4,0)</f>
        <v>272</v>
      </c>
      <c r="J335" s="3">
        <f>VLOOKUP(报名人数!B28,Sheet1!A:D,4,0)</f>
        <v>316</v>
      </c>
      <c r="K335" s="3">
        <f>J335/H335</f>
        <v>316</v>
      </c>
      <c r="L335" s="3" t="s">
        <v>25</v>
      </c>
      <c r="M335" s="3">
        <v>35</v>
      </c>
      <c r="N335" s="3" t="s">
        <v>36</v>
      </c>
      <c r="O335" s="3" t="s">
        <v>37</v>
      </c>
      <c r="P335" s="3" t="s">
        <v>130</v>
      </c>
      <c r="Q335" s="3" t="s">
        <v>131</v>
      </c>
      <c r="R335" s="3"/>
      <c r="S335" s="3" t="s">
        <v>29</v>
      </c>
      <c r="T335" s="3" t="s">
        <v>30</v>
      </c>
      <c r="U335" s="3" t="s">
        <v>107</v>
      </c>
      <c r="V335" s="3"/>
    </row>
    <row r="336" spans="1:22" ht="69.599999999999994" customHeight="1" x14ac:dyDescent="0.15">
      <c r="A336" s="3" t="s">
        <v>61</v>
      </c>
      <c r="B336" s="3" t="s">
        <v>132</v>
      </c>
      <c r="C336" s="3" t="s">
        <v>102</v>
      </c>
      <c r="D336" s="3" t="s">
        <v>133</v>
      </c>
      <c r="E336" s="3" t="s">
        <v>133</v>
      </c>
      <c r="F336" s="3" t="s">
        <v>34</v>
      </c>
      <c r="G336" s="3" t="s">
        <v>104</v>
      </c>
      <c r="H336" s="3">
        <v>1</v>
      </c>
      <c r="I336" s="3">
        <f>VLOOKUP(B336,Sheet1!A:D,4,0)</f>
        <v>137</v>
      </c>
      <c r="J336" s="3">
        <f>VLOOKUP(报名人数!B26,Sheet1!A:D,4,0)</f>
        <v>73</v>
      </c>
      <c r="K336" s="3">
        <f>J336/H336</f>
        <v>73</v>
      </c>
      <c r="L336" s="3" t="s">
        <v>25</v>
      </c>
      <c r="M336" s="3">
        <v>35</v>
      </c>
      <c r="N336" s="3" t="s">
        <v>36</v>
      </c>
      <c r="O336" s="3" t="s">
        <v>37</v>
      </c>
      <c r="P336" s="3" t="s">
        <v>130</v>
      </c>
      <c r="Q336" s="3" t="s">
        <v>131</v>
      </c>
      <c r="R336" s="3"/>
      <c r="S336" s="3" t="s">
        <v>29</v>
      </c>
      <c r="T336" s="3" t="s">
        <v>51</v>
      </c>
      <c r="U336" s="3" t="s">
        <v>107</v>
      </c>
      <c r="V336" s="3"/>
    </row>
    <row r="337" spans="1:22" ht="69.599999999999994" customHeight="1" x14ac:dyDescent="0.15">
      <c r="A337" s="3" t="s">
        <v>52</v>
      </c>
      <c r="B337" s="3" t="s">
        <v>128</v>
      </c>
      <c r="C337" s="3" t="s">
        <v>102</v>
      </c>
      <c r="D337" s="3" t="s">
        <v>129</v>
      </c>
      <c r="E337" s="3" t="s">
        <v>129</v>
      </c>
      <c r="F337" s="3" t="s">
        <v>34</v>
      </c>
      <c r="G337" s="3" t="s">
        <v>104</v>
      </c>
      <c r="H337" s="3">
        <v>1</v>
      </c>
      <c r="I337" s="3">
        <f>VLOOKUP(B337,Sheet1!A:D,4,0)</f>
        <v>202</v>
      </c>
      <c r="J337" s="3">
        <f>VLOOKUP(报名人数!B25,Sheet1!A:D,4,0)</f>
        <v>15</v>
      </c>
      <c r="K337" s="3">
        <f>J337/H337</f>
        <v>15</v>
      </c>
      <c r="L337" s="3" t="s">
        <v>25</v>
      </c>
      <c r="M337" s="3">
        <v>35</v>
      </c>
      <c r="N337" s="3" t="s">
        <v>36</v>
      </c>
      <c r="O337" s="3" t="s">
        <v>37</v>
      </c>
      <c r="P337" s="3" t="s">
        <v>130</v>
      </c>
      <c r="Q337" s="3" t="s">
        <v>131</v>
      </c>
      <c r="R337" s="3"/>
      <c r="S337" s="3" t="s">
        <v>29</v>
      </c>
      <c r="T337" s="3" t="s">
        <v>30</v>
      </c>
      <c r="U337" s="3" t="s">
        <v>107</v>
      </c>
      <c r="V337" s="3"/>
    </row>
    <row r="338" spans="1:22" ht="69.599999999999994" customHeight="1" x14ac:dyDescent="0.15">
      <c r="A338" s="3" t="s">
        <v>116</v>
      </c>
      <c r="B338" s="3" t="s">
        <v>126</v>
      </c>
      <c r="C338" s="3" t="s">
        <v>102</v>
      </c>
      <c r="D338" s="3" t="s">
        <v>127</v>
      </c>
      <c r="E338" s="3" t="s">
        <v>127</v>
      </c>
      <c r="F338" s="3" t="s">
        <v>34</v>
      </c>
      <c r="G338" s="3" t="s">
        <v>104</v>
      </c>
      <c r="H338" s="3">
        <v>1</v>
      </c>
      <c r="I338" s="3">
        <f>VLOOKUP(B338,Sheet1!A:D,4,0)</f>
        <v>242</v>
      </c>
      <c r="J338" s="3">
        <f>VLOOKUP(报名人数!B24,Sheet1!A:D,4,0)</f>
        <v>31</v>
      </c>
      <c r="K338" s="3">
        <f>J338/H338</f>
        <v>31</v>
      </c>
      <c r="L338" s="3" t="s">
        <v>25</v>
      </c>
      <c r="M338" s="3">
        <v>35</v>
      </c>
      <c r="N338" s="3" t="s">
        <v>36</v>
      </c>
      <c r="O338" s="3" t="s">
        <v>37</v>
      </c>
      <c r="P338" s="3" t="s">
        <v>105</v>
      </c>
      <c r="Q338" s="3" t="s">
        <v>106</v>
      </c>
      <c r="R338" s="3"/>
      <c r="S338" s="3" t="s">
        <v>29</v>
      </c>
      <c r="T338" s="3" t="s">
        <v>30</v>
      </c>
      <c r="U338" s="3" t="s">
        <v>107</v>
      </c>
      <c r="V338" s="3"/>
    </row>
    <row r="339" spans="1:22" ht="69.599999999999994" customHeight="1" x14ac:dyDescent="0.15">
      <c r="A339" s="3" t="s">
        <v>116</v>
      </c>
      <c r="B339" s="3" t="s">
        <v>120</v>
      </c>
      <c r="C339" s="3" t="s">
        <v>102</v>
      </c>
      <c r="D339" s="3" t="s">
        <v>121</v>
      </c>
      <c r="E339" s="3" t="s">
        <v>122</v>
      </c>
      <c r="F339" s="3" t="s">
        <v>34</v>
      </c>
      <c r="G339" s="3" t="s">
        <v>104</v>
      </c>
      <c r="H339" s="3">
        <v>1</v>
      </c>
      <c r="I339" s="3">
        <f>VLOOKUP(B339,Sheet1!A:D,4,0)</f>
        <v>97</v>
      </c>
      <c r="J339" s="3">
        <f>VLOOKUP(报名人数!B22,Sheet1!A:D,4,0)</f>
        <v>91</v>
      </c>
      <c r="K339" s="3">
        <f>J339/H339</f>
        <v>91</v>
      </c>
      <c r="L339" s="3" t="s">
        <v>25</v>
      </c>
      <c r="M339" s="3">
        <v>35</v>
      </c>
      <c r="N339" s="3" t="s">
        <v>36</v>
      </c>
      <c r="O339" s="3" t="s">
        <v>37</v>
      </c>
      <c r="P339" s="3" t="s">
        <v>105</v>
      </c>
      <c r="Q339" s="3" t="s">
        <v>106</v>
      </c>
      <c r="R339" s="3"/>
      <c r="S339" s="3" t="s">
        <v>29</v>
      </c>
      <c r="T339" s="3" t="s">
        <v>30</v>
      </c>
      <c r="U339" s="3" t="s">
        <v>107</v>
      </c>
      <c r="V339" s="3"/>
    </row>
    <row r="340" spans="1:22" ht="69.599999999999994" customHeight="1" x14ac:dyDescent="0.15">
      <c r="A340" s="3" t="s">
        <v>116</v>
      </c>
      <c r="B340" s="3" t="s">
        <v>123</v>
      </c>
      <c r="C340" s="3" t="s">
        <v>102</v>
      </c>
      <c r="D340" s="3" t="s">
        <v>124</v>
      </c>
      <c r="E340" s="3" t="s">
        <v>125</v>
      </c>
      <c r="F340" s="3" t="s">
        <v>34</v>
      </c>
      <c r="G340" s="3" t="s">
        <v>104</v>
      </c>
      <c r="H340" s="3">
        <v>1</v>
      </c>
      <c r="I340" s="3">
        <f>VLOOKUP(B340,Sheet1!A:D,4,0)</f>
        <v>328</v>
      </c>
      <c r="J340" s="3">
        <f>VLOOKUP(报名人数!B23,Sheet1!A:D,4,0)</f>
        <v>360</v>
      </c>
      <c r="K340" s="3">
        <f>J340/H340</f>
        <v>360</v>
      </c>
      <c r="L340" s="3" t="s">
        <v>25</v>
      </c>
      <c r="M340" s="3">
        <v>35</v>
      </c>
      <c r="N340" s="3" t="s">
        <v>36</v>
      </c>
      <c r="O340" s="3" t="s">
        <v>37</v>
      </c>
      <c r="P340" s="3" t="s">
        <v>105</v>
      </c>
      <c r="Q340" s="3" t="s">
        <v>106</v>
      </c>
      <c r="R340" s="3"/>
      <c r="S340" s="3" t="s">
        <v>29</v>
      </c>
      <c r="T340" s="3" t="s">
        <v>30</v>
      </c>
      <c r="U340" s="3" t="s">
        <v>107</v>
      </c>
      <c r="V340" s="3"/>
    </row>
    <row r="341" spans="1:22" ht="69.599999999999994" customHeight="1" x14ac:dyDescent="0.15">
      <c r="A341" s="3" t="s">
        <v>116</v>
      </c>
      <c r="B341" s="3" t="s">
        <v>117</v>
      </c>
      <c r="C341" s="3" t="s">
        <v>102</v>
      </c>
      <c r="D341" s="3" t="s">
        <v>118</v>
      </c>
      <c r="E341" s="3" t="s">
        <v>118</v>
      </c>
      <c r="F341" s="3" t="s">
        <v>34</v>
      </c>
      <c r="G341" s="3" t="s">
        <v>104</v>
      </c>
      <c r="H341" s="3">
        <v>1</v>
      </c>
      <c r="I341" s="3">
        <f>VLOOKUP(B341,Sheet1!A:D,4,0)</f>
        <v>170</v>
      </c>
      <c r="J341" s="3">
        <f>VLOOKUP(报名人数!B21,Sheet1!A:D,4,0)</f>
        <v>130</v>
      </c>
      <c r="K341" s="3">
        <f>J341/H341</f>
        <v>130</v>
      </c>
      <c r="L341" s="3" t="s">
        <v>25</v>
      </c>
      <c r="M341" s="3">
        <v>35</v>
      </c>
      <c r="N341" s="3" t="s">
        <v>36</v>
      </c>
      <c r="O341" s="3" t="s">
        <v>37</v>
      </c>
      <c r="P341" s="3" t="s">
        <v>110</v>
      </c>
      <c r="Q341" s="3" t="s">
        <v>119</v>
      </c>
      <c r="R341" s="3"/>
      <c r="S341" s="3" t="s">
        <v>29</v>
      </c>
      <c r="T341" s="3" t="s">
        <v>30</v>
      </c>
      <c r="U341" s="3" t="s">
        <v>107</v>
      </c>
      <c r="V341" s="3"/>
    </row>
    <row r="342" spans="1:22" ht="69.599999999999994" customHeight="1" x14ac:dyDescent="0.15">
      <c r="A342" s="3" t="s">
        <v>19</v>
      </c>
      <c r="B342" s="3" t="s">
        <v>111</v>
      </c>
      <c r="C342" s="3" t="s">
        <v>102</v>
      </c>
      <c r="D342" s="3" t="s">
        <v>112</v>
      </c>
      <c r="E342" s="3" t="s">
        <v>112</v>
      </c>
      <c r="F342" s="3" t="s">
        <v>34</v>
      </c>
      <c r="G342" s="3" t="s">
        <v>113</v>
      </c>
      <c r="H342" s="3">
        <v>2</v>
      </c>
      <c r="I342" s="3">
        <f>VLOOKUP(B342,Sheet1!A:D,4,0)</f>
        <v>241</v>
      </c>
      <c r="J342" s="3">
        <f>VLOOKUP(报名人数!B20,Sheet1!A:D,4,0)</f>
        <v>548</v>
      </c>
      <c r="K342" s="3">
        <f>J342/H342</f>
        <v>274</v>
      </c>
      <c r="L342" s="3" t="s">
        <v>25</v>
      </c>
      <c r="M342" s="3">
        <v>35</v>
      </c>
      <c r="N342" s="3" t="s">
        <v>36</v>
      </c>
      <c r="O342" s="3" t="s">
        <v>37</v>
      </c>
      <c r="P342" s="3" t="s">
        <v>114</v>
      </c>
      <c r="Q342" s="3" t="s">
        <v>115</v>
      </c>
      <c r="R342" s="3"/>
      <c r="S342" s="3" t="s">
        <v>40</v>
      </c>
      <c r="T342" s="3" t="s">
        <v>30</v>
      </c>
      <c r="U342" s="3" t="s">
        <v>107</v>
      </c>
      <c r="V342" s="3"/>
    </row>
    <row r="343" spans="1:22" ht="69.599999999999994" customHeight="1" x14ac:dyDescent="0.15">
      <c r="A343" s="3" t="s">
        <v>19</v>
      </c>
      <c r="B343" s="3" t="s">
        <v>108</v>
      </c>
      <c r="C343" s="3" t="s">
        <v>102</v>
      </c>
      <c r="D343" s="3" t="s">
        <v>22</v>
      </c>
      <c r="E343" s="3" t="s">
        <v>109</v>
      </c>
      <c r="F343" s="3" t="s">
        <v>23</v>
      </c>
      <c r="G343" s="3" t="s">
        <v>104</v>
      </c>
      <c r="H343" s="3">
        <v>1</v>
      </c>
      <c r="I343" s="3">
        <f>VLOOKUP(B343,Sheet1!A:D,4,0)</f>
        <v>113</v>
      </c>
      <c r="J343" s="3">
        <f>VLOOKUP(报名人数!B19,Sheet1!A:D,4,0)</f>
        <v>165</v>
      </c>
      <c r="K343" s="3">
        <f>J343/H343</f>
        <v>165</v>
      </c>
      <c r="L343" s="3" t="s">
        <v>25</v>
      </c>
      <c r="M343" s="3">
        <v>35</v>
      </c>
      <c r="N343" s="3" t="s">
        <v>26</v>
      </c>
      <c r="O343" s="3" t="s">
        <v>27</v>
      </c>
      <c r="P343" s="3" t="s">
        <v>110</v>
      </c>
      <c r="Q343" s="3"/>
      <c r="R343" s="3"/>
      <c r="S343" s="3" t="s">
        <v>29</v>
      </c>
      <c r="T343" s="3" t="s">
        <v>30</v>
      </c>
      <c r="U343" s="3" t="s">
        <v>107</v>
      </c>
      <c r="V343" s="3"/>
    </row>
    <row r="344" spans="1:22" ht="69.599999999999994" customHeight="1" x14ac:dyDescent="0.15">
      <c r="A344" s="3" t="s">
        <v>19</v>
      </c>
      <c r="B344" s="3" t="s">
        <v>101</v>
      </c>
      <c r="C344" s="3" t="s">
        <v>102</v>
      </c>
      <c r="D344" s="3" t="s">
        <v>103</v>
      </c>
      <c r="E344" s="3" t="s">
        <v>103</v>
      </c>
      <c r="F344" s="3" t="s">
        <v>34</v>
      </c>
      <c r="G344" s="3" t="s">
        <v>104</v>
      </c>
      <c r="H344" s="3">
        <v>1</v>
      </c>
      <c r="I344" s="3">
        <f>VLOOKUP(B344,Sheet1!A:D,4,0)</f>
        <v>154</v>
      </c>
      <c r="J344" s="3">
        <f>VLOOKUP(报名人数!B18,Sheet1!A:D,4,0)</f>
        <v>914</v>
      </c>
      <c r="K344" s="3">
        <f>J344/H344</f>
        <v>914</v>
      </c>
      <c r="L344" s="3" t="s">
        <v>25</v>
      </c>
      <c r="M344" s="3">
        <v>35</v>
      </c>
      <c r="N344" s="3" t="s">
        <v>36</v>
      </c>
      <c r="O344" s="3" t="s">
        <v>37</v>
      </c>
      <c r="P344" s="3" t="s">
        <v>105</v>
      </c>
      <c r="Q344" s="3" t="s">
        <v>106</v>
      </c>
      <c r="R344" s="3"/>
      <c r="S344" s="3" t="s">
        <v>29</v>
      </c>
      <c r="T344" s="3" t="s">
        <v>30</v>
      </c>
      <c r="U344" s="3" t="s">
        <v>107</v>
      </c>
      <c r="V344" s="3"/>
    </row>
    <row r="345" spans="1:22" ht="69.599999999999994" customHeight="1" x14ac:dyDescent="0.15">
      <c r="A345" s="3" t="s">
        <v>92</v>
      </c>
      <c r="B345" s="3" t="s">
        <v>97</v>
      </c>
      <c r="C345" s="3" t="s">
        <v>21</v>
      </c>
      <c r="D345" s="3" t="s">
        <v>98</v>
      </c>
      <c r="E345" s="3" t="s">
        <v>98</v>
      </c>
      <c r="F345" s="3" t="s">
        <v>34</v>
      </c>
      <c r="G345" s="3" t="s">
        <v>99</v>
      </c>
      <c r="H345" s="3">
        <v>1</v>
      </c>
      <c r="I345" s="3">
        <f>VLOOKUP(B345,Sheet1!A:D,4,0)</f>
        <v>150</v>
      </c>
      <c r="J345" s="3">
        <f>VLOOKUP(报名人数!B17,Sheet1!A:D,4,0)</f>
        <v>143</v>
      </c>
      <c r="K345" s="3">
        <f>J345/H345</f>
        <v>143</v>
      </c>
      <c r="L345" s="3" t="s">
        <v>25</v>
      </c>
      <c r="M345" s="3">
        <v>35</v>
      </c>
      <c r="N345" s="3" t="s">
        <v>36</v>
      </c>
      <c r="O345" s="3" t="s">
        <v>37</v>
      </c>
      <c r="P345" s="3" t="s">
        <v>90</v>
      </c>
      <c r="Q345" s="3" t="s">
        <v>100</v>
      </c>
      <c r="R345" s="3"/>
      <c r="S345" s="3" t="s">
        <v>29</v>
      </c>
      <c r="T345" s="3" t="s">
        <v>30</v>
      </c>
      <c r="U345" s="3" t="s">
        <v>31</v>
      </c>
      <c r="V345" s="3"/>
    </row>
    <row r="346" spans="1:22" ht="69.599999999999994" customHeight="1" x14ac:dyDescent="0.15">
      <c r="A346" s="3" t="s">
        <v>92</v>
      </c>
      <c r="B346" s="3" t="s">
        <v>93</v>
      </c>
      <c r="C346" s="3" t="s">
        <v>21</v>
      </c>
      <c r="D346" s="3" t="s">
        <v>94</v>
      </c>
      <c r="E346" s="3" t="s">
        <v>94</v>
      </c>
      <c r="F346" s="3" t="s">
        <v>34</v>
      </c>
      <c r="G346" s="3" t="s">
        <v>64</v>
      </c>
      <c r="H346" s="3">
        <v>2</v>
      </c>
      <c r="I346" s="3">
        <f>VLOOKUP(B346,Sheet1!A:D,4,0)</f>
        <v>246</v>
      </c>
      <c r="J346" s="3">
        <f>VLOOKUP(报名人数!B16,Sheet1!A:D,4,0)</f>
        <v>119</v>
      </c>
      <c r="K346" s="3">
        <f>J346/H346</f>
        <v>59.5</v>
      </c>
      <c r="L346" s="3" t="s">
        <v>25</v>
      </c>
      <c r="M346" s="3">
        <v>35</v>
      </c>
      <c r="N346" s="3" t="s">
        <v>36</v>
      </c>
      <c r="O346" s="3" t="s">
        <v>37</v>
      </c>
      <c r="P346" s="3" t="s">
        <v>95</v>
      </c>
      <c r="Q346" s="3" t="s">
        <v>96</v>
      </c>
      <c r="R346" s="3"/>
      <c r="S346" s="3" t="s">
        <v>29</v>
      </c>
      <c r="T346" s="3" t="s">
        <v>30</v>
      </c>
      <c r="U346" s="3" t="s">
        <v>31</v>
      </c>
      <c r="V346" s="3"/>
    </row>
    <row r="347" spans="1:22" ht="69.599999999999994" customHeight="1" x14ac:dyDescent="0.15">
      <c r="A347" s="3" t="s">
        <v>87</v>
      </c>
      <c r="B347" s="3" t="s">
        <v>88</v>
      </c>
      <c r="C347" s="3" t="s">
        <v>21</v>
      </c>
      <c r="D347" s="3" t="s">
        <v>89</v>
      </c>
      <c r="E347" s="3" t="s">
        <v>89</v>
      </c>
      <c r="F347" s="3" t="s">
        <v>34</v>
      </c>
      <c r="G347" s="3" t="s">
        <v>43</v>
      </c>
      <c r="H347" s="3">
        <v>1</v>
      </c>
      <c r="I347" s="3">
        <f>VLOOKUP(B347,Sheet1!A:D,4,0)</f>
        <v>150</v>
      </c>
      <c r="J347" s="3">
        <f>VLOOKUP(报名人数!B15,Sheet1!A:D,4,0)</f>
        <v>78</v>
      </c>
      <c r="K347" s="3">
        <f>J347/H347</f>
        <v>78</v>
      </c>
      <c r="L347" s="3" t="s">
        <v>25</v>
      </c>
      <c r="M347" s="3">
        <v>35</v>
      </c>
      <c r="N347" s="3" t="s">
        <v>36</v>
      </c>
      <c r="O347" s="3" t="s">
        <v>37</v>
      </c>
      <c r="P347" s="3" t="s">
        <v>90</v>
      </c>
      <c r="Q347" s="3" t="s">
        <v>91</v>
      </c>
      <c r="R347" s="3"/>
      <c r="S347" s="3" t="s">
        <v>29</v>
      </c>
      <c r="T347" s="3" t="s">
        <v>30</v>
      </c>
      <c r="U347" s="3" t="s">
        <v>31</v>
      </c>
      <c r="V347" s="3"/>
    </row>
    <row r="348" spans="1:22" ht="69.599999999999994" customHeight="1" x14ac:dyDescent="0.15">
      <c r="A348" s="3" t="s">
        <v>82</v>
      </c>
      <c r="B348" s="3" t="s">
        <v>83</v>
      </c>
      <c r="C348" s="3" t="s">
        <v>21</v>
      </c>
      <c r="D348" s="3" t="s">
        <v>84</v>
      </c>
      <c r="E348" s="3" t="s">
        <v>84</v>
      </c>
      <c r="F348" s="3" t="s">
        <v>34</v>
      </c>
      <c r="G348" s="3" t="s">
        <v>48</v>
      </c>
      <c r="H348" s="3">
        <v>1</v>
      </c>
      <c r="I348" s="3">
        <f>VLOOKUP(B348,Sheet1!A:D,4,0)</f>
        <v>176</v>
      </c>
      <c r="J348" s="3">
        <f>VLOOKUP(报名人数!B14,Sheet1!A:D,4,0)</f>
        <v>124</v>
      </c>
      <c r="K348" s="3">
        <f>J348/H348</f>
        <v>124</v>
      </c>
      <c r="L348" s="3" t="s">
        <v>25</v>
      </c>
      <c r="M348" s="3">
        <v>35</v>
      </c>
      <c r="N348" s="3" t="s">
        <v>36</v>
      </c>
      <c r="O348" s="3" t="s">
        <v>37</v>
      </c>
      <c r="P348" s="3" t="s">
        <v>85</v>
      </c>
      <c r="Q348" s="3" t="s">
        <v>86</v>
      </c>
      <c r="R348" s="3"/>
      <c r="S348" s="3" t="s">
        <v>29</v>
      </c>
      <c r="T348" s="3" t="s">
        <v>30</v>
      </c>
      <c r="U348" s="3" t="s">
        <v>31</v>
      </c>
      <c r="V348" s="3"/>
    </row>
    <row r="349" spans="1:22" ht="69.599999999999994" customHeight="1" x14ac:dyDescent="0.15">
      <c r="A349" s="3" t="s">
        <v>77</v>
      </c>
      <c r="B349" s="3" t="s">
        <v>78</v>
      </c>
      <c r="C349" s="3" t="s">
        <v>21</v>
      </c>
      <c r="D349" s="3" t="s">
        <v>79</v>
      </c>
      <c r="E349" s="3" t="s">
        <v>79</v>
      </c>
      <c r="F349" s="3" t="s">
        <v>34</v>
      </c>
      <c r="G349" s="3" t="s">
        <v>48</v>
      </c>
      <c r="H349" s="3">
        <v>1</v>
      </c>
      <c r="I349" s="3">
        <f>VLOOKUP(B349,Sheet1!A:D,4,0)</f>
        <v>190</v>
      </c>
      <c r="J349" s="3">
        <f>VLOOKUP(报名人数!B13,Sheet1!A:D,4,0)</f>
        <v>85</v>
      </c>
      <c r="K349" s="3">
        <f>J349/H349</f>
        <v>85</v>
      </c>
      <c r="L349" s="3" t="s">
        <v>25</v>
      </c>
      <c r="M349" s="3">
        <v>35</v>
      </c>
      <c r="N349" s="3" t="s">
        <v>36</v>
      </c>
      <c r="O349" s="3" t="s">
        <v>37</v>
      </c>
      <c r="P349" s="3" t="s">
        <v>80</v>
      </c>
      <c r="Q349" s="3" t="s">
        <v>81</v>
      </c>
      <c r="R349" s="3"/>
      <c r="S349" s="3" t="s">
        <v>29</v>
      </c>
      <c r="T349" s="3" t="s">
        <v>30</v>
      </c>
      <c r="U349" s="3" t="s">
        <v>31</v>
      </c>
      <c r="V349" s="3"/>
    </row>
    <row r="350" spans="1:22" ht="69.599999999999994" customHeight="1" x14ac:dyDescent="0.15">
      <c r="A350" s="3" t="s">
        <v>72</v>
      </c>
      <c r="B350" s="3" t="s">
        <v>73</v>
      </c>
      <c r="C350" s="3" t="s">
        <v>21</v>
      </c>
      <c r="D350" s="3" t="s">
        <v>74</v>
      </c>
      <c r="E350" s="3" t="s">
        <v>74</v>
      </c>
      <c r="F350" s="3" t="s">
        <v>34</v>
      </c>
      <c r="G350" s="3" t="s">
        <v>64</v>
      </c>
      <c r="H350" s="3">
        <v>1</v>
      </c>
      <c r="I350" s="3">
        <f>VLOOKUP(B350,Sheet1!A:D,4,0)</f>
        <v>207</v>
      </c>
      <c r="J350" s="3">
        <f>VLOOKUP(报名人数!B12,Sheet1!A:D,4,0)</f>
        <v>33</v>
      </c>
      <c r="K350" s="3">
        <f>J350/H350</f>
        <v>33</v>
      </c>
      <c r="L350" s="3" t="s">
        <v>25</v>
      </c>
      <c r="M350" s="3">
        <v>35</v>
      </c>
      <c r="N350" s="3" t="s">
        <v>36</v>
      </c>
      <c r="O350" s="3" t="s">
        <v>37</v>
      </c>
      <c r="P350" s="3" t="s">
        <v>75</v>
      </c>
      <c r="Q350" s="3" t="s">
        <v>76</v>
      </c>
      <c r="R350" s="3"/>
      <c r="S350" s="3" t="s">
        <v>29</v>
      </c>
      <c r="T350" s="3" t="s">
        <v>30</v>
      </c>
      <c r="U350" s="3" t="s">
        <v>31</v>
      </c>
      <c r="V350" s="3"/>
    </row>
    <row r="351" spans="1:22" ht="69.599999999999994" customHeight="1" x14ac:dyDescent="0.15">
      <c r="A351" s="3" t="s">
        <v>61</v>
      </c>
      <c r="B351" s="3" t="s">
        <v>65</v>
      </c>
      <c r="C351" s="3" t="s">
        <v>21</v>
      </c>
      <c r="D351" s="3" t="s">
        <v>66</v>
      </c>
      <c r="E351" s="3" t="s">
        <v>66</v>
      </c>
      <c r="F351" s="3" t="s">
        <v>34</v>
      </c>
      <c r="G351" s="3" t="s">
        <v>43</v>
      </c>
      <c r="H351" s="3">
        <v>1</v>
      </c>
      <c r="I351" s="3">
        <f>VLOOKUP(B351,Sheet1!A:D,4,0)</f>
        <v>191</v>
      </c>
      <c r="J351" s="3">
        <f>VLOOKUP(报名人数!B10,Sheet1!A:D,4,0)</f>
        <v>671</v>
      </c>
      <c r="K351" s="3">
        <f>J351/H351</f>
        <v>671</v>
      </c>
      <c r="L351" s="3" t="s">
        <v>25</v>
      </c>
      <c r="M351" s="3">
        <v>35</v>
      </c>
      <c r="N351" s="3" t="s">
        <v>36</v>
      </c>
      <c r="O351" s="3" t="s">
        <v>37</v>
      </c>
      <c r="P351" s="3" t="s">
        <v>67</v>
      </c>
      <c r="Q351" s="3" t="s">
        <v>68</v>
      </c>
      <c r="R351" s="3"/>
      <c r="S351" s="3" t="s">
        <v>29</v>
      </c>
      <c r="T351" s="3" t="s">
        <v>30</v>
      </c>
      <c r="U351" s="3" t="s">
        <v>31</v>
      </c>
      <c r="V351" s="3"/>
    </row>
    <row r="352" spans="1:22" ht="69.599999999999994" customHeight="1" x14ac:dyDescent="0.15">
      <c r="A352" s="3" t="s">
        <v>61</v>
      </c>
      <c r="B352" s="3" t="s">
        <v>69</v>
      </c>
      <c r="C352" s="3" t="s">
        <v>21</v>
      </c>
      <c r="D352" s="3" t="s">
        <v>70</v>
      </c>
      <c r="E352" s="3" t="s">
        <v>70</v>
      </c>
      <c r="F352" s="3" t="s">
        <v>34</v>
      </c>
      <c r="G352" s="3" t="s">
        <v>71</v>
      </c>
      <c r="H352" s="3">
        <v>1</v>
      </c>
      <c r="I352" s="3">
        <f>VLOOKUP(B352,Sheet1!A:D,4,0)</f>
        <v>195</v>
      </c>
      <c r="J352" s="3">
        <f>VLOOKUP(报名人数!B11,Sheet1!A:D,4,0)</f>
        <v>49</v>
      </c>
      <c r="K352" s="3">
        <f>J352/H352</f>
        <v>49</v>
      </c>
      <c r="L352" s="3" t="s">
        <v>25</v>
      </c>
      <c r="M352" s="3">
        <v>35</v>
      </c>
      <c r="N352" s="3" t="s">
        <v>36</v>
      </c>
      <c r="O352" s="3" t="s">
        <v>37</v>
      </c>
      <c r="P352" s="3" t="s">
        <v>28</v>
      </c>
      <c r="Q352" s="3" t="s">
        <v>60</v>
      </c>
      <c r="R352" s="3"/>
      <c r="S352" s="3" t="s">
        <v>29</v>
      </c>
      <c r="T352" s="3" t="s">
        <v>30</v>
      </c>
      <c r="U352" s="3" t="s">
        <v>31</v>
      </c>
      <c r="V352" s="3"/>
    </row>
    <row r="353" spans="1:22" ht="69.599999999999994" customHeight="1" x14ac:dyDescent="0.15">
      <c r="A353" s="3" t="s">
        <v>61</v>
      </c>
      <c r="B353" s="3" t="s">
        <v>62</v>
      </c>
      <c r="C353" s="3" t="s">
        <v>21</v>
      </c>
      <c r="D353" s="3" t="s">
        <v>63</v>
      </c>
      <c r="E353" s="3" t="s">
        <v>63</v>
      </c>
      <c r="F353" s="3" t="s">
        <v>34</v>
      </c>
      <c r="G353" s="3" t="s">
        <v>64</v>
      </c>
      <c r="H353" s="3">
        <v>1</v>
      </c>
      <c r="I353" s="3">
        <f>VLOOKUP(B353,Sheet1!A:D,4,0)</f>
        <v>212</v>
      </c>
      <c r="J353" s="3">
        <f>VLOOKUP(报名人数!B9,Sheet1!A:D,4,0)</f>
        <v>223</v>
      </c>
      <c r="K353" s="3">
        <f>J353/H353</f>
        <v>223</v>
      </c>
      <c r="L353" s="3" t="s">
        <v>25</v>
      </c>
      <c r="M353" s="3">
        <v>35</v>
      </c>
      <c r="N353" s="3" t="s">
        <v>36</v>
      </c>
      <c r="O353" s="3" t="s">
        <v>37</v>
      </c>
      <c r="P353" s="3" t="s">
        <v>28</v>
      </c>
      <c r="Q353" s="3" t="s">
        <v>60</v>
      </c>
      <c r="R353" s="3"/>
      <c r="S353" s="3" t="s">
        <v>29</v>
      </c>
      <c r="T353" s="3" t="s">
        <v>30</v>
      </c>
      <c r="U353" s="3" t="s">
        <v>31</v>
      </c>
      <c r="V353" s="3"/>
    </row>
    <row r="354" spans="1:22" ht="69.599999999999994" customHeight="1" x14ac:dyDescent="0.15">
      <c r="A354" s="3" t="s">
        <v>52</v>
      </c>
      <c r="B354" s="3" t="s">
        <v>58</v>
      </c>
      <c r="C354" s="3" t="s">
        <v>21</v>
      </c>
      <c r="D354" s="3" t="s">
        <v>59</v>
      </c>
      <c r="E354" s="3" t="s">
        <v>59</v>
      </c>
      <c r="F354" s="3" t="s">
        <v>34</v>
      </c>
      <c r="G354" s="3" t="s">
        <v>48</v>
      </c>
      <c r="H354" s="3">
        <v>1</v>
      </c>
      <c r="I354" s="3">
        <f>VLOOKUP(B354,Sheet1!A:D,4,0)</f>
        <v>196</v>
      </c>
      <c r="J354" s="3">
        <f>VLOOKUP(报名人数!B8,Sheet1!A:D,4,0)</f>
        <v>22</v>
      </c>
      <c r="K354" s="3">
        <f>J354/H354</f>
        <v>22</v>
      </c>
      <c r="L354" s="3" t="s">
        <v>25</v>
      </c>
      <c r="M354" s="3">
        <v>35</v>
      </c>
      <c r="N354" s="3" t="s">
        <v>36</v>
      </c>
      <c r="O354" s="3" t="s">
        <v>37</v>
      </c>
      <c r="P354" s="3" t="s">
        <v>28</v>
      </c>
      <c r="Q354" s="3" t="s">
        <v>60</v>
      </c>
      <c r="R354" s="3"/>
      <c r="S354" s="3" t="s">
        <v>29</v>
      </c>
      <c r="T354" s="3" t="s">
        <v>30</v>
      </c>
      <c r="U354" s="3" t="s">
        <v>31</v>
      </c>
      <c r="V354" s="3"/>
    </row>
    <row r="355" spans="1:22" ht="69.599999999999994" customHeight="1" x14ac:dyDescent="0.15">
      <c r="A355" s="3" t="s">
        <v>52</v>
      </c>
      <c r="B355" s="3" t="s">
        <v>53</v>
      </c>
      <c r="C355" s="3" t="s">
        <v>21</v>
      </c>
      <c r="D355" s="3" t="s">
        <v>54</v>
      </c>
      <c r="E355" s="3" t="s">
        <v>54</v>
      </c>
      <c r="F355" s="3" t="s">
        <v>34</v>
      </c>
      <c r="G355" s="3" t="s">
        <v>55</v>
      </c>
      <c r="H355" s="3">
        <v>1</v>
      </c>
      <c r="I355" s="3">
        <f>VLOOKUP(B355,Sheet1!A:D,4,0)</f>
        <v>222</v>
      </c>
      <c r="J355" s="3">
        <f>VLOOKUP(报名人数!B7,Sheet1!A:D,4,0)</f>
        <v>257</v>
      </c>
      <c r="K355" s="3">
        <f>J355/H355</f>
        <v>257</v>
      </c>
      <c r="L355" s="3" t="s">
        <v>25</v>
      </c>
      <c r="M355" s="3">
        <v>35</v>
      </c>
      <c r="N355" s="3" t="s">
        <v>36</v>
      </c>
      <c r="O355" s="3" t="s">
        <v>37</v>
      </c>
      <c r="P355" s="3" t="s">
        <v>56</v>
      </c>
      <c r="Q355" s="3" t="s">
        <v>57</v>
      </c>
      <c r="R355" s="3"/>
      <c r="S355" s="3" t="s">
        <v>29</v>
      </c>
      <c r="T355" s="3" t="s">
        <v>30</v>
      </c>
      <c r="U355" s="3" t="s">
        <v>31</v>
      </c>
      <c r="V355" s="3"/>
    </row>
    <row r="356" spans="1:22" ht="69.599999999999994" customHeight="1" x14ac:dyDescent="0.15">
      <c r="A356" s="3" t="s">
        <v>19</v>
      </c>
      <c r="B356" s="3" t="s">
        <v>47</v>
      </c>
      <c r="C356" s="3" t="s">
        <v>21</v>
      </c>
      <c r="D356" s="3" t="s">
        <v>42</v>
      </c>
      <c r="E356" s="3" t="s">
        <v>42</v>
      </c>
      <c r="F356" s="3" t="s">
        <v>34</v>
      </c>
      <c r="G356" s="3" t="s">
        <v>48</v>
      </c>
      <c r="H356" s="3">
        <v>1</v>
      </c>
      <c r="I356" s="3">
        <f>VLOOKUP(B356,Sheet1!A:D,4,0)</f>
        <v>163</v>
      </c>
      <c r="J356" s="3">
        <f>VLOOKUP(报名人数!B6,Sheet1!A:D,4,0)</f>
        <v>579</v>
      </c>
      <c r="K356" s="3">
        <f>J356/H356</f>
        <v>579</v>
      </c>
      <c r="L356" s="3" t="s">
        <v>25</v>
      </c>
      <c r="M356" s="3">
        <v>35</v>
      </c>
      <c r="N356" s="3" t="s">
        <v>36</v>
      </c>
      <c r="O356" s="3" t="s">
        <v>37</v>
      </c>
      <c r="P356" s="3" t="s">
        <v>49</v>
      </c>
      <c r="Q356" s="3" t="s">
        <v>50</v>
      </c>
      <c r="R356" s="3"/>
      <c r="S356" s="3" t="s">
        <v>29</v>
      </c>
      <c r="T356" s="3" t="s">
        <v>51</v>
      </c>
      <c r="U356" s="3" t="s">
        <v>31</v>
      </c>
      <c r="V356" s="3" t="s">
        <v>46</v>
      </c>
    </row>
    <row r="357" spans="1:22" ht="69.599999999999994" customHeight="1" x14ac:dyDescent="0.15">
      <c r="A357" s="3" t="s">
        <v>19</v>
      </c>
      <c r="B357" s="3" t="s">
        <v>41</v>
      </c>
      <c r="C357" s="3" t="s">
        <v>21</v>
      </c>
      <c r="D357" s="3" t="s">
        <v>42</v>
      </c>
      <c r="E357" s="3" t="s">
        <v>42</v>
      </c>
      <c r="F357" s="3" t="s">
        <v>34</v>
      </c>
      <c r="G357" s="3" t="s">
        <v>43</v>
      </c>
      <c r="H357" s="3">
        <v>1</v>
      </c>
      <c r="I357" s="3">
        <f>VLOOKUP(B357,Sheet1!A:D,4,0)</f>
        <v>280</v>
      </c>
      <c r="J357" s="3">
        <f>VLOOKUP(报名人数!B5,Sheet1!A:D,4,0)</f>
        <v>15</v>
      </c>
      <c r="K357" s="3">
        <f>J357/H357</f>
        <v>15</v>
      </c>
      <c r="L357" s="3" t="s">
        <v>25</v>
      </c>
      <c r="M357" s="3">
        <v>35</v>
      </c>
      <c r="N357" s="3" t="s">
        <v>36</v>
      </c>
      <c r="O357" s="3" t="s">
        <v>37</v>
      </c>
      <c r="P357" s="3" t="s">
        <v>44</v>
      </c>
      <c r="Q357" s="3" t="s">
        <v>45</v>
      </c>
      <c r="R357" s="3"/>
      <c r="S357" s="3" t="s">
        <v>29</v>
      </c>
      <c r="T357" s="3" t="s">
        <v>30</v>
      </c>
      <c r="U357" s="3" t="s">
        <v>31</v>
      </c>
      <c r="V357" s="3" t="s">
        <v>46</v>
      </c>
    </row>
    <row r="358" spans="1:22" ht="69.599999999999994" customHeight="1" x14ac:dyDescent="0.15">
      <c r="A358" s="3" t="s">
        <v>19</v>
      </c>
      <c r="B358" s="3" t="s">
        <v>20</v>
      </c>
      <c r="C358" s="3" t="s">
        <v>21</v>
      </c>
      <c r="D358" s="3" t="s">
        <v>22</v>
      </c>
      <c r="E358" s="3" t="s">
        <v>22</v>
      </c>
      <c r="F358" s="3" t="s">
        <v>23</v>
      </c>
      <c r="G358" s="3" t="s">
        <v>24</v>
      </c>
      <c r="H358" s="3">
        <v>1</v>
      </c>
      <c r="I358" s="3">
        <f>VLOOKUP(B358,Sheet1!A:D,4,0)</f>
        <v>167</v>
      </c>
      <c r="J358" s="3">
        <f>VLOOKUP(报名人数!B3,Sheet1!A:D,4,0)</f>
        <v>245</v>
      </c>
      <c r="K358" s="3">
        <f>J358/H358</f>
        <v>245</v>
      </c>
      <c r="L358" s="3" t="s">
        <v>25</v>
      </c>
      <c r="M358" s="3">
        <v>35</v>
      </c>
      <c r="N358" s="3" t="s">
        <v>26</v>
      </c>
      <c r="O358" s="3" t="s">
        <v>27</v>
      </c>
      <c r="P358" s="3" t="s">
        <v>28</v>
      </c>
      <c r="Q358" s="3"/>
      <c r="R358" s="3"/>
      <c r="S358" s="3" t="s">
        <v>29</v>
      </c>
      <c r="T358" s="3" t="s">
        <v>30</v>
      </c>
      <c r="U358" s="3" t="s">
        <v>31</v>
      </c>
      <c r="V358" s="3"/>
    </row>
    <row r="359" spans="1:22" ht="69.599999999999994" customHeight="1" x14ac:dyDescent="0.15">
      <c r="A359" s="3" t="s">
        <v>19</v>
      </c>
      <c r="B359" s="3" t="s">
        <v>32</v>
      </c>
      <c r="C359" s="3" t="s">
        <v>21</v>
      </c>
      <c r="D359" s="3" t="s">
        <v>33</v>
      </c>
      <c r="E359" s="3" t="s">
        <v>33</v>
      </c>
      <c r="F359" s="3" t="s">
        <v>34</v>
      </c>
      <c r="G359" s="3" t="s">
        <v>35</v>
      </c>
      <c r="H359" s="3">
        <v>1</v>
      </c>
      <c r="I359" s="3">
        <f>VLOOKUP(B359,Sheet1!A:D,4,0)</f>
        <v>173</v>
      </c>
      <c r="J359" s="3">
        <f>VLOOKUP(报名人数!B4,Sheet1!A:D,4,0)</f>
        <v>81</v>
      </c>
      <c r="K359" s="3">
        <f>J359/H359</f>
        <v>81</v>
      </c>
      <c r="L359" s="3" t="s">
        <v>25</v>
      </c>
      <c r="M359" s="3">
        <v>35</v>
      </c>
      <c r="N359" s="3" t="s">
        <v>36</v>
      </c>
      <c r="O359" s="3" t="s">
        <v>37</v>
      </c>
      <c r="P359" s="7" t="s">
        <v>38</v>
      </c>
      <c r="Q359" s="3" t="s">
        <v>39</v>
      </c>
      <c r="R359" s="3"/>
      <c r="S359" s="3" t="s">
        <v>40</v>
      </c>
      <c r="T359" s="3" t="s">
        <v>30</v>
      </c>
      <c r="U359" s="3" t="s">
        <v>31</v>
      </c>
      <c r="V359" s="3"/>
    </row>
  </sheetData>
  <autoFilter ref="A2:V359">
    <sortState ref="A3:V359">
      <sortCondition descending="1" ref="J2:J359"/>
    </sortState>
  </autoFilter>
  <mergeCells count="1">
    <mergeCell ref="A1:U1"/>
  </mergeCells>
  <phoneticPr fontId="7" type="noConversion"/>
  <pageMargins left="0.69930555555555596" right="0.69930555555555596"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F19" sqref="F19"/>
    </sheetView>
  </sheetViews>
  <sheetFormatPr defaultColWidth="9" defaultRowHeight="13.5" x14ac:dyDescent="0.15"/>
  <cols>
    <col min="1" max="1" width="37.125" customWidth="1"/>
    <col min="2" max="6" width="14.75" customWidth="1"/>
    <col min="8" max="12" width="15.125" customWidth="1"/>
  </cols>
  <sheetData>
    <row r="1" spans="1:12" ht="21.75" customHeight="1" x14ac:dyDescent="0.25">
      <c r="A1" s="10" t="s">
        <v>1314</v>
      </c>
      <c r="B1" s="10"/>
      <c r="C1" s="10"/>
      <c r="D1" s="10"/>
      <c r="E1" s="10"/>
      <c r="F1" s="10"/>
      <c r="H1" s="10" t="s">
        <v>1301</v>
      </c>
      <c r="I1" s="10"/>
      <c r="J1" s="10"/>
      <c r="K1" s="10"/>
      <c r="L1" s="10"/>
    </row>
    <row r="2" spans="1:12" ht="15" x14ac:dyDescent="0.25">
      <c r="A2" s="1" t="s">
        <v>2</v>
      </c>
      <c r="B2" s="1" t="s">
        <v>1295</v>
      </c>
      <c r="C2" s="1" t="s">
        <v>1299</v>
      </c>
      <c r="D2" s="1" t="s">
        <v>1298</v>
      </c>
      <c r="E2" s="6" t="s">
        <v>1312</v>
      </c>
      <c r="F2" s="1" t="s">
        <v>1302</v>
      </c>
      <c r="H2" s="1" t="s">
        <v>2</v>
      </c>
      <c r="I2" s="1" t="s">
        <v>1300</v>
      </c>
      <c r="J2" s="1" t="s">
        <v>1299</v>
      </c>
      <c r="K2" s="1" t="s">
        <v>1298</v>
      </c>
      <c r="L2" s="1" t="s">
        <v>1302</v>
      </c>
    </row>
    <row r="3" spans="1:12" ht="16.5" x14ac:dyDescent="0.3">
      <c r="A3" s="1" t="s">
        <v>1030</v>
      </c>
      <c r="B3" s="2">
        <v>3</v>
      </c>
      <c r="C3" s="2">
        <v>6</v>
      </c>
      <c r="D3" s="2">
        <f>SUMIF(报名人数!C:C,A3,报名人数!I:I)</f>
        <v>833</v>
      </c>
      <c r="E3" s="2">
        <f>SUMIF(报名人数!C:C,A3,报名人数!J:J)</f>
        <v>1077</v>
      </c>
      <c r="F3" s="2">
        <f>E3/C3</f>
        <v>179.5</v>
      </c>
      <c r="H3" s="1" t="s">
        <v>19</v>
      </c>
      <c r="I3" s="2">
        <v>110</v>
      </c>
      <c r="J3" s="2">
        <v>184</v>
      </c>
      <c r="K3" s="2"/>
      <c r="L3" s="2">
        <f>K3/J3</f>
        <v>0</v>
      </c>
    </row>
    <row r="4" spans="1:12" ht="16.5" x14ac:dyDescent="0.3">
      <c r="A4" s="1" t="s">
        <v>1040</v>
      </c>
      <c r="B4" s="2">
        <v>3</v>
      </c>
      <c r="C4" s="2">
        <v>6</v>
      </c>
      <c r="D4" s="2">
        <f>SUMIF(报名人数!C:C,A4,报名人数!I:I)</f>
        <v>685</v>
      </c>
      <c r="E4" s="2">
        <f>SUMIF(报名人数!C:C,A4,报名人数!J:J)</f>
        <v>471</v>
      </c>
      <c r="F4" s="2">
        <f t="shared" ref="F4:F15" si="0">E4/C4</f>
        <v>78.5</v>
      </c>
      <c r="H4" s="1" t="s">
        <v>52</v>
      </c>
      <c r="I4" s="2">
        <v>49</v>
      </c>
      <c r="J4" s="2">
        <v>60</v>
      </c>
      <c r="K4" s="2"/>
      <c r="L4" s="2">
        <f t="shared" ref="L4:L15" si="1">K4/J4</f>
        <v>0</v>
      </c>
    </row>
    <row r="5" spans="1:12" ht="16.5" x14ac:dyDescent="0.3">
      <c r="A5" s="1" t="s">
        <v>1048</v>
      </c>
      <c r="B5" s="2">
        <v>55</v>
      </c>
      <c r="C5" s="2">
        <v>92</v>
      </c>
      <c r="D5" s="2">
        <f>SUMIF(报名人数!C:C,A5,报名人数!I:I)</f>
        <v>8532</v>
      </c>
      <c r="E5" s="2">
        <f>SUMIF(报名人数!C:C,A5,报名人数!J:J)</f>
        <v>9290</v>
      </c>
      <c r="F5" s="2">
        <f t="shared" si="0"/>
        <v>100.97826086956522</v>
      </c>
      <c r="H5" s="1" t="s">
        <v>116</v>
      </c>
      <c r="I5" s="2">
        <v>28</v>
      </c>
      <c r="J5" s="2">
        <v>31</v>
      </c>
      <c r="K5" s="2"/>
      <c r="L5" s="2">
        <f t="shared" si="1"/>
        <v>0</v>
      </c>
    </row>
    <row r="6" spans="1:12" ht="16.5" x14ac:dyDescent="0.3">
      <c r="A6" s="1" t="s">
        <v>1226</v>
      </c>
      <c r="B6" s="2">
        <v>6</v>
      </c>
      <c r="C6" s="2">
        <v>9</v>
      </c>
      <c r="D6" s="2">
        <f>SUMIF(报名人数!C:C,A6,报名人数!I:I)</f>
        <v>1991</v>
      </c>
      <c r="E6" s="2">
        <f>SUMIF(报名人数!C:C,A6,报名人数!J:J)</f>
        <v>1156</v>
      </c>
      <c r="F6" s="2">
        <f t="shared" si="0"/>
        <v>128.44444444444446</v>
      </c>
      <c r="H6" s="1" t="s">
        <v>61</v>
      </c>
      <c r="I6" s="2">
        <v>33</v>
      </c>
      <c r="J6" s="2">
        <v>41</v>
      </c>
      <c r="K6" s="2"/>
      <c r="L6" s="2">
        <f t="shared" si="1"/>
        <v>0</v>
      </c>
    </row>
    <row r="7" spans="1:12" ht="16.5" x14ac:dyDescent="0.3">
      <c r="A7" s="1" t="s">
        <v>1245</v>
      </c>
      <c r="B7" s="2">
        <v>2</v>
      </c>
      <c r="C7" s="2">
        <v>2</v>
      </c>
      <c r="D7" s="2">
        <f>SUMIF(报名人数!C:C,A7,报名人数!I:I)</f>
        <v>197</v>
      </c>
      <c r="E7" s="2">
        <f>SUMIF(报名人数!C:C,A7,报名人数!J:J)</f>
        <v>396</v>
      </c>
      <c r="F7" s="2">
        <f t="shared" si="0"/>
        <v>198</v>
      </c>
      <c r="H7" s="1" t="s">
        <v>82</v>
      </c>
      <c r="I7" s="2">
        <v>14</v>
      </c>
      <c r="J7" s="2">
        <v>15</v>
      </c>
      <c r="K7" s="2"/>
      <c r="L7" s="2">
        <f t="shared" si="1"/>
        <v>0</v>
      </c>
    </row>
    <row r="8" spans="1:12" ht="16.5" x14ac:dyDescent="0.3">
      <c r="A8" s="1" t="s">
        <v>1258</v>
      </c>
      <c r="B8" s="2">
        <v>3</v>
      </c>
      <c r="C8" s="2">
        <v>3</v>
      </c>
      <c r="D8" s="2">
        <f>SUMIF(报名人数!C:C,A8,报名人数!I:I)</f>
        <v>242</v>
      </c>
      <c r="E8" s="2">
        <f>SUMIF(报名人数!C:C,A8,报名人数!J:J)</f>
        <v>573</v>
      </c>
      <c r="F8" s="2">
        <f t="shared" si="0"/>
        <v>191</v>
      </c>
      <c r="H8" s="1" t="s">
        <v>77</v>
      </c>
      <c r="I8" s="2">
        <v>30</v>
      </c>
      <c r="J8" s="2">
        <v>32</v>
      </c>
      <c r="K8" s="2"/>
      <c r="L8" s="2">
        <f t="shared" si="1"/>
        <v>0</v>
      </c>
    </row>
    <row r="9" spans="1:12" ht="16.5" x14ac:dyDescent="0.3">
      <c r="A9" s="1" t="s">
        <v>1266</v>
      </c>
      <c r="B9" s="2">
        <v>9</v>
      </c>
      <c r="C9" s="2">
        <v>10</v>
      </c>
      <c r="D9" s="2">
        <f>SUMIF(报名人数!C:C,A9,报名人数!I:I)</f>
        <v>2142</v>
      </c>
      <c r="E9" s="2">
        <f>SUMIF(报名人数!C:C,A9,报名人数!J:J)</f>
        <v>1799</v>
      </c>
      <c r="F9" s="2">
        <f t="shared" si="0"/>
        <v>179.9</v>
      </c>
      <c r="H9" s="1" t="s">
        <v>141</v>
      </c>
      <c r="I9" s="2">
        <v>25</v>
      </c>
      <c r="J9" s="2">
        <v>27</v>
      </c>
      <c r="K9" s="2"/>
      <c r="L9" s="2">
        <f t="shared" si="1"/>
        <v>0</v>
      </c>
    </row>
    <row r="10" spans="1:12" ht="16.5" x14ac:dyDescent="0.3">
      <c r="A10" s="1" t="s">
        <v>21</v>
      </c>
      <c r="B10" s="2">
        <v>15</v>
      </c>
      <c r="C10" s="2">
        <v>16</v>
      </c>
      <c r="D10" s="2">
        <f>SUMIF(报名人数!C:C,A10,报名人数!I:I)</f>
        <v>2918</v>
      </c>
      <c r="E10" s="2">
        <f>SUMIF(报名人数!C:C,A10,报名人数!J:J)</f>
        <v>2724</v>
      </c>
      <c r="F10" s="2">
        <f t="shared" si="0"/>
        <v>170.25</v>
      </c>
      <c r="H10" s="1" t="s">
        <v>884</v>
      </c>
      <c r="I10" s="2">
        <v>4</v>
      </c>
      <c r="J10" s="2">
        <v>4</v>
      </c>
      <c r="K10" s="2"/>
      <c r="L10" s="2">
        <f t="shared" si="1"/>
        <v>0</v>
      </c>
    </row>
    <row r="11" spans="1:12" ht="16.5" x14ac:dyDescent="0.3">
      <c r="A11" s="1" t="s">
        <v>153</v>
      </c>
      <c r="B11" s="2">
        <v>6</v>
      </c>
      <c r="C11" s="2">
        <v>7</v>
      </c>
      <c r="D11" s="2">
        <f>SUMIF(报名人数!C:C,A11,报名人数!I:I)</f>
        <v>488</v>
      </c>
      <c r="E11" s="2">
        <f>SUMIF(报名人数!C:C,A11,报名人数!J:J)</f>
        <v>583</v>
      </c>
      <c r="F11" s="2">
        <f t="shared" si="0"/>
        <v>83.285714285714292</v>
      </c>
      <c r="H11" s="1" t="s">
        <v>208</v>
      </c>
      <c r="I11" s="2">
        <v>4</v>
      </c>
      <c r="J11" s="2">
        <v>4</v>
      </c>
      <c r="K11" s="2"/>
      <c r="L11" s="2">
        <f t="shared" si="1"/>
        <v>0</v>
      </c>
    </row>
    <row r="12" spans="1:12" ht="16.5" x14ac:dyDescent="0.3">
      <c r="A12" s="1" t="s">
        <v>175</v>
      </c>
      <c r="B12" s="2">
        <v>14</v>
      </c>
      <c r="C12" s="2">
        <v>26</v>
      </c>
      <c r="D12" s="2">
        <f>SUMIF(报名人数!C:C,A12,报名人数!I:I)</f>
        <v>3092</v>
      </c>
      <c r="E12" s="2">
        <f>SUMIF(报名人数!C:C,A12,报名人数!J:J)</f>
        <v>942</v>
      </c>
      <c r="F12" s="2">
        <f t="shared" si="0"/>
        <v>36.230769230769234</v>
      </c>
      <c r="H12" s="1" t="s">
        <v>72</v>
      </c>
      <c r="I12" s="2">
        <v>28</v>
      </c>
      <c r="J12" s="2">
        <v>33</v>
      </c>
      <c r="K12" s="2"/>
      <c r="L12" s="2">
        <f t="shared" si="1"/>
        <v>0</v>
      </c>
    </row>
    <row r="13" spans="1:12" ht="16.5" x14ac:dyDescent="0.3">
      <c r="A13" s="1" t="s">
        <v>102</v>
      </c>
      <c r="B13" s="2">
        <v>16</v>
      </c>
      <c r="C13" s="2">
        <v>18</v>
      </c>
      <c r="D13" s="2">
        <f>SUMIF(报名人数!C:C,A13,报名人数!I:I)</f>
        <v>2946</v>
      </c>
      <c r="E13" s="2">
        <f>SUMIF(报名人数!C:C,A13,报名人数!J:J)</f>
        <v>2876</v>
      </c>
      <c r="F13" s="2">
        <f t="shared" si="0"/>
        <v>159.77777777777777</v>
      </c>
      <c r="H13" s="1" t="s">
        <v>87</v>
      </c>
      <c r="I13" s="2">
        <v>8</v>
      </c>
      <c r="J13" s="2">
        <v>8</v>
      </c>
      <c r="K13" s="2"/>
      <c r="L13" s="2">
        <f t="shared" si="1"/>
        <v>0</v>
      </c>
    </row>
    <row r="14" spans="1:12" ht="16.5" x14ac:dyDescent="0.3">
      <c r="A14" s="1" t="s">
        <v>224</v>
      </c>
      <c r="B14" s="2">
        <v>225</v>
      </c>
      <c r="C14" s="2">
        <v>274</v>
      </c>
      <c r="D14" s="2">
        <f>SUMIF(报名人数!C:C,A14,报名人数!I:I)</f>
        <v>53627</v>
      </c>
      <c r="E14" s="2">
        <f>SUMIF(报名人数!C:C,A14,报名人数!J:J)</f>
        <v>55806</v>
      </c>
      <c r="F14" s="2">
        <f t="shared" si="0"/>
        <v>203.67153284671534</v>
      </c>
      <c r="H14" s="1" t="s">
        <v>1296</v>
      </c>
      <c r="I14" s="2">
        <v>24</v>
      </c>
      <c r="J14" s="2">
        <v>30</v>
      </c>
      <c r="K14" s="2"/>
      <c r="L14" s="2">
        <f t="shared" si="1"/>
        <v>0</v>
      </c>
    </row>
    <row r="15" spans="1:12" ht="16.5" x14ac:dyDescent="0.3">
      <c r="A15" s="1" t="s">
        <v>1297</v>
      </c>
      <c r="B15" s="2">
        <v>357</v>
      </c>
      <c r="C15" s="2">
        <v>469</v>
      </c>
      <c r="D15" s="2">
        <f>SUM(D3:D14)</f>
        <v>77693</v>
      </c>
      <c r="E15" s="2">
        <v>77693</v>
      </c>
      <c r="F15" s="2">
        <f t="shared" si="0"/>
        <v>165.65671641791045</v>
      </c>
      <c r="H15" s="1" t="s">
        <v>1297</v>
      </c>
      <c r="I15" s="2">
        <v>357</v>
      </c>
      <c r="J15" s="2">
        <v>469</v>
      </c>
      <c r="K15" s="2">
        <f>SUM(K3:K14)</f>
        <v>0</v>
      </c>
      <c r="L15" s="2">
        <f t="shared" si="1"/>
        <v>0</v>
      </c>
    </row>
  </sheetData>
  <mergeCells count="2">
    <mergeCell ref="H1:L1"/>
    <mergeCell ref="A1:F1"/>
  </mergeCells>
  <phoneticPr fontId="6" type="noConversion"/>
  <pageMargins left="0.69930555555555596" right="0.69930555555555596" top="0.75" bottom="0.75" header="0.3" footer="0.3"/>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activeCell="K4" sqref="K4"/>
    </sheetView>
  </sheetViews>
  <sheetFormatPr defaultRowHeight="13.5" x14ac:dyDescent="0.15"/>
  <cols>
    <col min="1" max="1" width="5" bestFit="1" customWidth="1"/>
    <col min="2" max="2" width="8.5" bestFit="1" customWidth="1"/>
    <col min="8" max="9" width="8.5" bestFit="1" customWidth="1"/>
  </cols>
  <sheetData>
    <row r="1" spans="1:9" ht="18.75" x14ac:dyDescent="0.25">
      <c r="A1" s="11" t="s">
        <v>1316</v>
      </c>
      <c r="B1" s="11"/>
      <c r="C1" s="11"/>
      <c r="D1" s="11"/>
      <c r="E1" s="11"/>
      <c r="F1" s="11"/>
      <c r="G1" s="11"/>
      <c r="H1" s="11"/>
      <c r="I1" s="11"/>
    </row>
    <row r="2" spans="1:9" x14ac:dyDescent="0.15">
      <c r="A2" s="5" t="s">
        <v>0</v>
      </c>
      <c r="B2" s="5" t="s">
        <v>1</v>
      </c>
      <c r="C2" s="5" t="s">
        <v>2</v>
      </c>
      <c r="D2" s="5" t="s">
        <v>4</v>
      </c>
      <c r="E2" s="5" t="s">
        <v>5</v>
      </c>
      <c r="F2" s="5" t="s">
        <v>7</v>
      </c>
      <c r="G2" s="8" t="s">
        <v>1303</v>
      </c>
      <c r="H2" s="8" t="s">
        <v>1311</v>
      </c>
      <c r="I2" s="5" t="s">
        <v>1302</v>
      </c>
    </row>
    <row r="3" spans="1:9" ht="45" x14ac:dyDescent="0.15">
      <c r="A3" s="3" t="s">
        <v>19</v>
      </c>
      <c r="B3" s="3" t="s">
        <v>1293</v>
      </c>
      <c r="C3" s="3" t="s">
        <v>1266</v>
      </c>
      <c r="D3" s="3" t="s">
        <v>1254</v>
      </c>
      <c r="E3" s="3" t="s">
        <v>1248</v>
      </c>
      <c r="F3" s="3">
        <v>1</v>
      </c>
      <c r="G3" s="3">
        <f>VLOOKUP(B3,Sheet1!A:D,4,0)</f>
        <v>245</v>
      </c>
      <c r="H3" s="3">
        <f>VLOOKUP(报名人数!B359,Sheet1!A:D,4,0)</f>
        <v>173</v>
      </c>
      <c r="I3" s="3">
        <f>H3/F3</f>
        <v>173</v>
      </c>
    </row>
    <row r="4" spans="1:9" ht="45" x14ac:dyDescent="0.15">
      <c r="A4" s="3" t="s">
        <v>19</v>
      </c>
      <c r="B4" s="3" t="s">
        <v>1291</v>
      </c>
      <c r="C4" s="3" t="s">
        <v>1266</v>
      </c>
      <c r="D4" s="3" t="s">
        <v>1254</v>
      </c>
      <c r="E4" s="3" t="s">
        <v>1248</v>
      </c>
      <c r="F4" s="3">
        <v>1</v>
      </c>
      <c r="G4" s="3">
        <f>VLOOKUP(B4,Sheet1!A:D,4,0)</f>
        <v>81</v>
      </c>
      <c r="H4" s="3">
        <f>VLOOKUP(报名人数!B358,Sheet1!A:D,4,0)</f>
        <v>167</v>
      </c>
      <c r="I4" s="3">
        <f>H4/F4</f>
        <v>167</v>
      </c>
    </row>
    <row r="5" spans="1:9" ht="45" x14ac:dyDescent="0.15">
      <c r="A5" s="3" t="s">
        <v>19</v>
      </c>
      <c r="B5" s="3" t="s">
        <v>1288</v>
      </c>
      <c r="C5" s="3" t="s">
        <v>1266</v>
      </c>
      <c r="D5" s="3" t="s">
        <v>1254</v>
      </c>
      <c r="E5" s="3" t="s">
        <v>1248</v>
      </c>
      <c r="F5" s="3">
        <v>1</v>
      </c>
      <c r="G5" s="3">
        <f>VLOOKUP(B5,Sheet1!A:D,4,0)</f>
        <v>15</v>
      </c>
      <c r="H5" s="3">
        <f>VLOOKUP(报名人数!B357,Sheet1!A:D,4,0)</f>
        <v>280</v>
      </c>
      <c r="I5" s="3">
        <f>H5/F5</f>
        <v>280</v>
      </c>
    </row>
    <row r="6" spans="1:9" ht="45" x14ac:dyDescent="0.15">
      <c r="A6" s="3" t="s">
        <v>19</v>
      </c>
      <c r="B6" s="3" t="s">
        <v>1286</v>
      </c>
      <c r="C6" s="3" t="s">
        <v>1266</v>
      </c>
      <c r="D6" s="3" t="s">
        <v>1276</v>
      </c>
      <c r="E6" s="3" t="s">
        <v>1272</v>
      </c>
      <c r="F6" s="3">
        <v>1</v>
      </c>
      <c r="G6" s="3">
        <f>VLOOKUP(B6,Sheet1!A:D,4,0)</f>
        <v>579</v>
      </c>
      <c r="H6" s="3">
        <f>VLOOKUP(报名人数!B356,Sheet1!A:D,4,0)</f>
        <v>163</v>
      </c>
      <c r="I6" s="3">
        <f>H6/F6</f>
        <v>163</v>
      </c>
    </row>
    <row r="7" spans="1:9" ht="45" x14ac:dyDescent="0.15">
      <c r="A7" s="3" t="s">
        <v>19</v>
      </c>
      <c r="B7" s="3" t="s">
        <v>1284</v>
      </c>
      <c r="C7" s="3" t="s">
        <v>1266</v>
      </c>
      <c r="D7" s="3" t="s">
        <v>1276</v>
      </c>
      <c r="E7" s="3" t="s">
        <v>1248</v>
      </c>
      <c r="F7" s="3">
        <v>1</v>
      </c>
      <c r="G7" s="3">
        <f>VLOOKUP(B7,Sheet1!A:D,4,0)</f>
        <v>257</v>
      </c>
      <c r="H7" s="3">
        <f>VLOOKUP(报名人数!B355,Sheet1!A:D,4,0)</f>
        <v>222</v>
      </c>
      <c r="I7" s="3">
        <f>H7/F7</f>
        <v>222</v>
      </c>
    </row>
    <row r="8" spans="1:9" ht="45" x14ac:dyDescent="0.15">
      <c r="A8" s="3" t="s">
        <v>19</v>
      </c>
      <c r="B8" s="3" t="s">
        <v>1280</v>
      </c>
      <c r="C8" s="3" t="s">
        <v>1266</v>
      </c>
      <c r="D8" s="3" t="s">
        <v>1276</v>
      </c>
      <c r="E8" s="3" t="s">
        <v>1248</v>
      </c>
      <c r="F8" s="3">
        <v>1</v>
      </c>
      <c r="G8" s="3">
        <f>VLOOKUP(B8,Sheet1!A:D,4,0)</f>
        <v>22</v>
      </c>
      <c r="H8" s="3">
        <f>VLOOKUP(报名人数!B354,Sheet1!A:D,4,0)</f>
        <v>196</v>
      </c>
      <c r="I8" s="3">
        <f>H8/F8</f>
        <v>196</v>
      </c>
    </row>
    <row r="9" spans="1:9" ht="45" x14ac:dyDescent="0.15">
      <c r="A9" s="3" t="s">
        <v>19</v>
      </c>
      <c r="B9" s="3" t="s">
        <v>1275</v>
      </c>
      <c r="C9" s="3" t="s">
        <v>1266</v>
      </c>
      <c r="D9" s="3" t="s">
        <v>1276</v>
      </c>
      <c r="E9" s="3" t="s">
        <v>1248</v>
      </c>
      <c r="F9" s="3">
        <v>1</v>
      </c>
      <c r="G9" s="3">
        <f>VLOOKUP(B9,Sheet1!A:D,4,0)</f>
        <v>223</v>
      </c>
      <c r="H9" s="3">
        <f>VLOOKUP(报名人数!B353,Sheet1!A:D,4,0)</f>
        <v>212</v>
      </c>
      <c r="I9" s="3">
        <f>H9/F9</f>
        <v>212</v>
      </c>
    </row>
    <row r="10" spans="1:9" ht="45" x14ac:dyDescent="0.15">
      <c r="A10" s="3" t="s">
        <v>19</v>
      </c>
      <c r="B10" s="3" t="s">
        <v>1271</v>
      </c>
      <c r="C10" s="3" t="s">
        <v>1266</v>
      </c>
      <c r="D10" s="3" t="s">
        <v>1247</v>
      </c>
      <c r="E10" s="3" t="s">
        <v>1272</v>
      </c>
      <c r="F10" s="3">
        <v>2</v>
      </c>
      <c r="G10" s="3">
        <f>VLOOKUP(B10,Sheet1!A:D,4,0)</f>
        <v>671</v>
      </c>
      <c r="H10" s="3">
        <f>VLOOKUP(报名人数!B352,Sheet1!A:D,4,0)</f>
        <v>195</v>
      </c>
      <c r="I10" s="3">
        <f>H10/F10</f>
        <v>97.5</v>
      </c>
    </row>
    <row r="11" spans="1:9" ht="45" x14ac:dyDescent="0.15">
      <c r="A11" s="3" t="s">
        <v>19</v>
      </c>
      <c r="B11" s="3" t="s">
        <v>1265</v>
      </c>
      <c r="C11" s="3" t="s">
        <v>1266</v>
      </c>
      <c r="D11" s="3" t="s">
        <v>1247</v>
      </c>
      <c r="E11" s="3" t="s">
        <v>1248</v>
      </c>
      <c r="F11" s="3">
        <v>1</v>
      </c>
      <c r="G11" s="3">
        <f>VLOOKUP(B11,Sheet1!A:D,4,0)</f>
        <v>49</v>
      </c>
      <c r="H11" s="3">
        <f>VLOOKUP(报名人数!B351,Sheet1!A:D,4,0)</f>
        <v>191</v>
      </c>
      <c r="I11" s="3">
        <f>H11/F11</f>
        <v>191</v>
      </c>
    </row>
    <row r="12" spans="1:9" ht="33.75" x14ac:dyDescent="0.15">
      <c r="A12" s="3" t="s">
        <v>19</v>
      </c>
      <c r="B12" s="3" t="s">
        <v>1262</v>
      </c>
      <c r="C12" s="3" t="s">
        <v>1258</v>
      </c>
      <c r="D12" s="3" t="s">
        <v>1254</v>
      </c>
      <c r="E12" s="3" t="s">
        <v>1263</v>
      </c>
      <c r="F12" s="3">
        <v>1</v>
      </c>
      <c r="G12" s="3">
        <f>VLOOKUP(B12,Sheet1!A:D,4,0)</f>
        <v>33</v>
      </c>
      <c r="H12" s="3">
        <f>VLOOKUP(报名人数!B350,Sheet1!A:D,4,0)</f>
        <v>207</v>
      </c>
      <c r="I12" s="3">
        <f>H12/F12</f>
        <v>207</v>
      </c>
    </row>
  </sheetData>
  <mergeCells count="1">
    <mergeCell ref="A1:I1"/>
  </mergeCells>
  <phoneticPr fontId="7" type="noConversion"/>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I12"/>
    </sheetView>
  </sheetViews>
  <sheetFormatPr defaultRowHeight="13.5" x14ac:dyDescent="0.15"/>
  <sheetData>
    <row r="1" spans="1:9" ht="18.75" x14ac:dyDescent="0.25">
      <c r="A1" s="11" t="s">
        <v>1315</v>
      </c>
      <c r="B1" s="11"/>
      <c r="C1" s="11"/>
      <c r="D1" s="11"/>
      <c r="E1" s="11"/>
      <c r="F1" s="11"/>
      <c r="G1" s="11"/>
      <c r="H1" s="11"/>
    </row>
    <row r="2" spans="1:9" x14ac:dyDescent="0.15">
      <c r="A2" s="5" t="s">
        <v>0</v>
      </c>
      <c r="B2" s="5" t="s">
        <v>1</v>
      </c>
      <c r="C2" s="5" t="s">
        <v>2</v>
      </c>
      <c r="D2" s="5" t="s">
        <v>4</v>
      </c>
      <c r="E2" s="5" t="s">
        <v>5</v>
      </c>
      <c r="F2" s="5" t="s">
        <v>7</v>
      </c>
      <c r="G2" s="8" t="s">
        <v>1303</v>
      </c>
      <c r="H2" s="8" t="s">
        <v>1311</v>
      </c>
      <c r="I2" s="5" t="s">
        <v>1302</v>
      </c>
    </row>
    <row r="3" spans="1:9" ht="45" x14ac:dyDescent="0.15">
      <c r="A3" s="3" t="s">
        <v>19</v>
      </c>
      <c r="B3" s="3" t="s">
        <v>1293</v>
      </c>
      <c r="C3" s="3" t="s">
        <v>1266</v>
      </c>
      <c r="D3" s="3" t="s">
        <v>1254</v>
      </c>
      <c r="E3" s="3" t="s">
        <v>1248</v>
      </c>
      <c r="F3" s="3">
        <v>1</v>
      </c>
      <c r="G3" s="3">
        <f>VLOOKUP(B3,Sheet1!A:D,4,0)</f>
        <v>245</v>
      </c>
      <c r="H3" s="3">
        <f>VLOOKUP(报名人数!B359,Sheet1!A:D,4,0)</f>
        <v>173</v>
      </c>
      <c r="I3" s="3">
        <f>H3/F3</f>
        <v>173</v>
      </c>
    </row>
    <row r="4" spans="1:9" ht="45" x14ac:dyDescent="0.15">
      <c r="A4" s="3" t="s">
        <v>19</v>
      </c>
      <c r="B4" s="3" t="s">
        <v>1291</v>
      </c>
      <c r="C4" s="3" t="s">
        <v>1266</v>
      </c>
      <c r="D4" s="3" t="s">
        <v>1254</v>
      </c>
      <c r="E4" s="3" t="s">
        <v>1248</v>
      </c>
      <c r="F4" s="3">
        <v>1</v>
      </c>
      <c r="G4" s="3">
        <f>VLOOKUP(B4,Sheet1!A:D,4,0)</f>
        <v>81</v>
      </c>
      <c r="H4" s="3">
        <f>VLOOKUP(报名人数!B358,Sheet1!A:D,4,0)</f>
        <v>167</v>
      </c>
      <c r="I4" s="3">
        <f>H4/F4</f>
        <v>167</v>
      </c>
    </row>
    <row r="5" spans="1:9" ht="45" x14ac:dyDescent="0.15">
      <c r="A5" s="3" t="s">
        <v>19</v>
      </c>
      <c r="B5" s="3" t="s">
        <v>1288</v>
      </c>
      <c r="C5" s="3" t="s">
        <v>1266</v>
      </c>
      <c r="D5" s="3" t="s">
        <v>1254</v>
      </c>
      <c r="E5" s="3" t="s">
        <v>1248</v>
      </c>
      <c r="F5" s="3">
        <v>1</v>
      </c>
      <c r="G5" s="3">
        <f>VLOOKUP(B5,Sheet1!A:D,4,0)</f>
        <v>15</v>
      </c>
      <c r="H5" s="3">
        <f>VLOOKUP(报名人数!B357,Sheet1!A:D,4,0)</f>
        <v>280</v>
      </c>
      <c r="I5" s="3">
        <f>H5/F5</f>
        <v>280</v>
      </c>
    </row>
    <row r="6" spans="1:9" ht="45" x14ac:dyDescent="0.15">
      <c r="A6" s="3" t="s">
        <v>19</v>
      </c>
      <c r="B6" s="3" t="s">
        <v>1286</v>
      </c>
      <c r="C6" s="3" t="s">
        <v>1266</v>
      </c>
      <c r="D6" s="3" t="s">
        <v>1276</v>
      </c>
      <c r="E6" s="3" t="s">
        <v>1272</v>
      </c>
      <c r="F6" s="3">
        <v>1</v>
      </c>
      <c r="G6" s="3">
        <f>VLOOKUP(B6,Sheet1!A:D,4,0)</f>
        <v>579</v>
      </c>
      <c r="H6" s="3">
        <f>VLOOKUP(报名人数!B356,Sheet1!A:D,4,0)</f>
        <v>163</v>
      </c>
      <c r="I6" s="3">
        <f>H6/F6</f>
        <v>163</v>
      </c>
    </row>
    <row r="7" spans="1:9" ht="45" x14ac:dyDescent="0.15">
      <c r="A7" s="3" t="s">
        <v>19</v>
      </c>
      <c r="B7" s="3" t="s">
        <v>1284</v>
      </c>
      <c r="C7" s="3" t="s">
        <v>1266</v>
      </c>
      <c r="D7" s="3" t="s">
        <v>1276</v>
      </c>
      <c r="E7" s="3" t="s">
        <v>1248</v>
      </c>
      <c r="F7" s="3">
        <v>1</v>
      </c>
      <c r="G7" s="3">
        <f>VLOOKUP(B7,Sheet1!A:D,4,0)</f>
        <v>257</v>
      </c>
      <c r="H7" s="3">
        <f>VLOOKUP(报名人数!B355,Sheet1!A:D,4,0)</f>
        <v>222</v>
      </c>
      <c r="I7" s="3">
        <f>H7/F7</f>
        <v>222</v>
      </c>
    </row>
    <row r="8" spans="1:9" ht="45" x14ac:dyDescent="0.15">
      <c r="A8" s="3" t="s">
        <v>19</v>
      </c>
      <c r="B8" s="3" t="s">
        <v>1280</v>
      </c>
      <c r="C8" s="3" t="s">
        <v>1266</v>
      </c>
      <c r="D8" s="3" t="s">
        <v>1276</v>
      </c>
      <c r="E8" s="3" t="s">
        <v>1248</v>
      </c>
      <c r="F8" s="3">
        <v>1</v>
      </c>
      <c r="G8" s="3">
        <f>VLOOKUP(B8,Sheet1!A:D,4,0)</f>
        <v>22</v>
      </c>
      <c r="H8" s="3">
        <f>VLOOKUP(报名人数!B354,Sheet1!A:D,4,0)</f>
        <v>196</v>
      </c>
      <c r="I8" s="3">
        <f>H8/F8</f>
        <v>196</v>
      </c>
    </row>
    <row r="9" spans="1:9" ht="45" x14ac:dyDescent="0.15">
      <c r="A9" s="3" t="s">
        <v>19</v>
      </c>
      <c r="B9" s="3" t="s">
        <v>1275</v>
      </c>
      <c r="C9" s="3" t="s">
        <v>1266</v>
      </c>
      <c r="D9" s="3" t="s">
        <v>1276</v>
      </c>
      <c r="E9" s="3" t="s">
        <v>1248</v>
      </c>
      <c r="F9" s="3">
        <v>1</v>
      </c>
      <c r="G9" s="3">
        <f>VLOOKUP(B9,Sheet1!A:D,4,0)</f>
        <v>223</v>
      </c>
      <c r="H9" s="3">
        <f>VLOOKUP(报名人数!B353,Sheet1!A:D,4,0)</f>
        <v>212</v>
      </c>
      <c r="I9" s="3">
        <f>H9/F9</f>
        <v>212</v>
      </c>
    </row>
    <row r="10" spans="1:9" ht="45" x14ac:dyDescent="0.15">
      <c r="A10" s="3" t="s">
        <v>19</v>
      </c>
      <c r="B10" s="3" t="s">
        <v>1271</v>
      </c>
      <c r="C10" s="3" t="s">
        <v>1266</v>
      </c>
      <c r="D10" s="3" t="s">
        <v>1247</v>
      </c>
      <c r="E10" s="3" t="s">
        <v>1272</v>
      </c>
      <c r="F10" s="3">
        <v>2</v>
      </c>
      <c r="G10" s="3">
        <f>VLOOKUP(B10,Sheet1!A:D,4,0)</f>
        <v>671</v>
      </c>
      <c r="H10" s="3">
        <f>VLOOKUP(报名人数!B352,Sheet1!A:D,4,0)</f>
        <v>195</v>
      </c>
      <c r="I10" s="3">
        <f>H10/F10</f>
        <v>97.5</v>
      </c>
    </row>
    <row r="11" spans="1:9" ht="45" x14ac:dyDescent="0.15">
      <c r="A11" s="3" t="s">
        <v>19</v>
      </c>
      <c r="B11" s="3" t="s">
        <v>1265</v>
      </c>
      <c r="C11" s="3" t="s">
        <v>1266</v>
      </c>
      <c r="D11" s="3" t="s">
        <v>1247</v>
      </c>
      <c r="E11" s="3" t="s">
        <v>1248</v>
      </c>
      <c r="F11" s="3">
        <v>1</v>
      </c>
      <c r="G11" s="3">
        <f>VLOOKUP(B11,Sheet1!A:D,4,0)</f>
        <v>49</v>
      </c>
      <c r="H11" s="3">
        <f>VLOOKUP(报名人数!B351,Sheet1!A:D,4,0)</f>
        <v>191</v>
      </c>
      <c r="I11" s="3">
        <f>H11/F11</f>
        <v>191</v>
      </c>
    </row>
    <row r="12" spans="1:9" ht="33.75" x14ac:dyDescent="0.15">
      <c r="A12" s="3" t="s">
        <v>19</v>
      </c>
      <c r="B12" s="3" t="s">
        <v>1262</v>
      </c>
      <c r="C12" s="3" t="s">
        <v>1258</v>
      </c>
      <c r="D12" s="3" t="s">
        <v>1254</v>
      </c>
      <c r="E12" s="3" t="s">
        <v>1263</v>
      </c>
      <c r="F12" s="3">
        <v>1</v>
      </c>
      <c r="G12" s="3">
        <f>VLOOKUP(B12,Sheet1!A:D,4,0)</f>
        <v>33</v>
      </c>
      <c r="H12" s="3">
        <f>VLOOKUP(报名人数!B350,Sheet1!A:D,4,0)</f>
        <v>207</v>
      </c>
      <c r="I12" s="3">
        <f>H12/F12</f>
        <v>207</v>
      </c>
    </row>
  </sheetData>
  <mergeCells count="1">
    <mergeCell ref="A1:H1"/>
  </mergeCells>
  <phoneticPr fontId="7" type="noConversion"/>
  <pageMargins left="0.7" right="0.7" top="0.75" bottom="0.75" header="0.3" footer="0.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A3" sqref="A3"/>
    </sheetView>
  </sheetViews>
  <sheetFormatPr defaultRowHeight="13.5" x14ac:dyDescent="0.15"/>
  <sheetData>
    <row r="1" spans="1:10" ht="18.75" x14ac:dyDescent="0.25">
      <c r="A1" s="11" t="s">
        <v>1313</v>
      </c>
      <c r="B1" s="11"/>
      <c r="C1" s="11"/>
      <c r="D1" s="11"/>
      <c r="E1" s="11"/>
      <c r="F1" s="11"/>
      <c r="G1" s="11"/>
      <c r="H1" s="11"/>
      <c r="I1" s="11"/>
      <c r="J1" s="11"/>
    </row>
    <row r="2" spans="1:10" x14ac:dyDescent="0.15">
      <c r="A2" s="5"/>
      <c r="B2" s="5"/>
      <c r="C2" s="5"/>
      <c r="D2" s="5"/>
      <c r="E2" s="5"/>
      <c r="F2" s="5"/>
      <c r="G2" s="5"/>
      <c r="H2" s="5"/>
      <c r="I2" s="5"/>
      <c r="J2" s="5"/>
    </row>
    <row r="3" spans="1:10" x14ac:dyDescent="0.15">
      <c r="A3" s="3"/>
      <c r="B3" s="3"/>
      <c r="C3" s="3"/>
      <c r="D3" s="3"/>
      <c r="E3" s="3"/>
      <c r="F3" s="3"/>
      <c r="G3" s="3"/>
      <c r="H3" s="3"/>
      <c r="I3" s="3"/>
      <c r="J3" s="4"/>
    </row>
    <row r="4" spans="1:10" x14ac:dyDescent="0.15">
      <c r="A4" s="3"/>
      <c r="B4" s="3"/>
      <c r="C4" s="3"/>
      <c r="D4" s="3"/>
      <c r="E4" s="3"/>
      <c r="F4" s="3"/>
      <c r="G4" s="3"/>
      <c r="H4" s="3"/>
      <c r="I4" s="3"/>
      <c r="J4" s="4"/>
    </row>
    <row r="5" spans="1:10" x14ac:dyDescent="0.15">
      <c r="A5" s="3"/>
      <c r="B5" s="3"/>
      <c r="C5" s="3"/>
      <c r="D5" s="3"/>
      <c r="E5" s="3"/>
      <c r="F5" s="3"/>
      <c r="G5" s="3"/>
      <c r="H5" s="3"/>
      <c r="I5" s="3"/>
      <c r="J5" s="4"/>
    </row>
    <row r="6" spans="1:10" x14ac:dyDescent="0.15">
      <c r="A6" s="3"/>
      <c r="B6" s="3"/>
      <c r="C6" s="3"/>
      <c r="D6" s="3"/>
      <c r="E6" s="3"/>
      <c r="F6" s="3"/>
      <c r="G6" s="3"/>
      <c r="H6" s="3"/>
      <c r="I6" s="3"/>
      <c r="J6" s="4"/>
    </row>
    <row r="7" spans="1:10" x14ac:dyDescent="0.15">
      <c r="A7" s="3"/>
      <c r="B7" s="3"/>
      <c r="C7" s="3"/>
      <c r="D7" s="3"/>
      <c r="E7" s="3"/>
      <c r="F7" s="3"/>
      <c r="G7" s="3"/>
      <c r="H7" s="3"/>
      <c r="I7" s="3"/>
      <c r="J7" s="4"/>
    </row>
    <row r="8" spans="1:10" x14ac:dyDescent="0.15">
      <c r="A8" s="3"/>
      <c r="B8" s="3"/>
      <c r="C8" s="3"/>
      <c r="D8" s="3"/>
      <c r="E8" s="3"/>
      <c r="F8" s="3"/>
      <c r="G8" s="3"/>
      <c r="H8" s="3"/>
      <c r="I8" s="3"/>
      <c r="J8" s="4"/>
    </row>
  </sheetData>
  <mergeCells count="1">
    <mergeCell ref="A1:J1"/>
  </mergeCells>
  <phoneticPr fontId="7" type="noConversion"/>
  <pageMargins left="0.7" right="0.7" top="0.75" bottom="0.75" header="0.3" footer="0.3"/>
  <pageSetup paperSize="9" orientation="portrait"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1"/>
  <sheetViews>
    <sheetView workbookViewId="0">
      <selection activeCell="I7" sqref="I7"/>
    </sheetView>
  </sheetViews>
  <sheetFormatPr defaultRowHeight="13.5" x14ac:dyDescent="0.15"/>
  <sheetData>
    <row r="1" spans="1:5" ht="27" x14ac:dyDescent="0.15">
      <c r="A1" s="12" t="s">
        <v>1</v>
      </c>
      <c r="B1" s="12" t="s">
        <v>1304</v>
      </c>
      <c r="C1" s="12" t="s">
        <v>1305</v>
      </c>
      <c r="D1" s="12" t="s">
        <v>1318</v>
      </c>
      <c r="E1" s="12" t="s">
        <v>1306</v>
      </c>
    </row>
    <row r="2" spans="1:5" ht="25.5" x14ac:dyDescent="0.15">
      <c r="A2" s="13" t="s">
        <v>20</v>
      </c>
      <c r="B2" s="13" t="s">
        <v>23</v>
      </c>
      <c r="C2" s="13" t="s">
        <v>22</v>
      </c>
      <c r="D2" s="13">
        <v>167</v>
      </c>
      <c r="E2" s="13">
        <v>1</v>
      </c>
    </row>
    <row r="3" spans="1:5" ht="25.5" x14ac:dyDescent="0.15">
      <c r="A3" s="13" t="s">
        <v>32</v>
      </c>
      <c r="B3" s="13" t="s">
        <v>34</v>
      </c>
      <c r="C3" s="13" t="s">
        <v>33</v>
      </c>
      <c r="D3" s="13">
        <v>173</v>
      </c>
      <c r="E3" s="13">
        <v>1</v>
      </c>
    </row>
    <row r="4" spans="1:5" ht="25.5" x14ac:dyDescent="0.15">
      <c r="A4" s="13" t="s">
        <v>41</v>
      </c>
      <c r="B4" s="13" t="s">
        <v>34</v>
      </c>
      <c r="C4" s="13" t="s">
        <v>42</v>
      </c>
      <c r="D4" s="13">
        <v>280</v>
      </c>
      <c r="E4" s="13">
        <v>1</v>
      </c>
    </row>
    <row r="5" spans="1:5" ht="25.5" x14ac:dyDescent="0.15">
      <c r="A5" s="13" t="s">
        <v>47</v>
      </c>
      <c r="B5" s="13" t="s">
        <v>34</v>
      </c>
      <c r="C5" s="13" t="s">
        <v>42</v>
      </c>
      <c r="D5" s="13">
        <v>163</v>
      </c>
      <c r="E5" s="13">
        <v>1</v>
      </c>
    </row>
    <row r="6" spans="1:5" ht="25.5" x14ac:dyDescent="0.15">
      <c r="A6" s="13" t="s">
        <v>53</v>
      </c>
      <c r="B6" s="13" t="s">
        <v>34</v>
      </c>
      <c r="C6" s="13" t="s">
        <v>54</v>
      </c>
      <c r="D6" s="13">
        <v>222</v>
      </c>
      <c r="E6" s="13">
        <v>1</v>
      </c>
    </row>
    <row r="7" spans="1:5" ht="51" x14ac:dyDescent="0.15">
      <c r="A7" s="13" t="s">
        <v>58</v>
      </c>
      <c r="B7" s="13" t="s">
        <v>34</v>
      </c>
      <c r="C7" s="13" t="s">
        <v>59</v>
      </c>
      <c r="D7" s="13">
        <v>196</v>
      </c>
      <c r="E7" s="13">
        <v>1</v>
      </c>
    </row>
    <row r="8" spans="1:5" ht="38.25" x14ac:dyDescent="0.15">
      <c r="A8" s="13" t="s">
        <v>62</v>
      </c>
      <c r="B8" s="13" t="s">
        <v>34</v>
      </c>
      <c r="C8" s="13" t="s">
        <v>63</v>
      </c>
      <c r="D8" s="13">
        <v>212</v>
      </c>
      <c r="E8" s="13">
        <v>1</v>
      </c>
    </row>
    <row r="9" spans="1:5" ht="38.25" x14ac:dyDescent="0.15">
      <c r="A9" s="13" t="s">
        <v>65</v>
      </c>
      <c r="B9" s="13" t="s">
        <v>34</v>
      </c>
      <c r="C9" s="13" t="s">
        <v>66</v>
      </c>
      <c r="D9" s="13">
        <v>191</v>
      </c>
      <c r="E9" s="13">
        <v>1</v>
      </c>
    </row>
    <row r="10" spans="1:5" ht="38.25" x14ac:dyDescent="0.15">
      <c r="A10" s="13" t="s">
        <v>69</v>
      </c>
      <c r="B10" s="13" t="s">
        <v>34</v>
      </c>
      <c r="C10" s="13" t="s">
        <v>70</v>
      </c>
      <c r="D10" s="13">
        <v>195</v>
      </c>
      <c r="E10" s="13">
        <v>1</v>
      </c>
    </row>
    <row r="11" spans="1:5" ht="25.5" x14ac:dyDescent="0.15">
      <c r="A11" s="13" t="s">
        <v>73</v>
      </c>
      <c r="B11" s="13" t="s">
        <v>34</v>
      </c>
      <c r="C11" s="13" t="s">
        <v>74</v>
      </c>
      <c r="D11" s="13">
        <v>207</v>
      </c>
      <c r="E11" s="13">
        <v>1</v>
      </c>
    </row>
    <row r="12" spans="1:5" ht="38.25" x14ac:dyDescent="0.15">
      <c r="A12" s="13" t="s">
        <v>78</v>
      </c>
      <c r="B12" s="13" t="s">
        <v>34</v>
      </c>
      <c r="C12" s="13" t="s">
        <v>79</v>
      </c>
      <c r="D12" s="13">
        <v>190</v>
      </c>
      <c r="E12" s="13">
        <v>1</v>
      </c>
    </row>
    <row r="13" spans="1:5" ht="25.5" x14ac:dyDescent="0.15">
      <c r="A13" s="13" t="s">
        <v>83</v>
      </c>
      <c r="B13" s="13" t="s">
        <v>34</v>
      </c>
      <c r="C13" s="13" t="s">
        <v>84</v>
      </c>
      <c r="D13" s="13">
        <v>176</v>
      </c>
      <c r="E13" s="13">
        <v>1</v>
      </c>
    </row>
    <row r="14" spans="1:5" ht="38.25" x14ac:dyDescent="0.15">
      <c r="A14" s="13" t="s">
        <v>88</v>
      </c>
      <c r="B14" s="13" t="s">
        <v>34</v>
      </c>
      <c r="C14" s="13" t="s">
        <v>89</v>
      </c>
      <c r="D14" s="13">
        <v>150</v>
      </c>
      <c r="E14" s="13">
        <v>1</v>
      </c>
    </row>
    <row r="15" spans="1:5" ht="63.75" x14ac:dyDescent="0.15">
      <c r="A15" s="13" t="s">
        <v>93</v>
      </c>
      <c r="B15" s="13" t="s">
        <v>34</v>
      </c>
      <c r="C15" s="13" t="s">
        <v>94</v>
      </c>
      <c r="D15" s="13">
        <v>246</v>
      </c>
      <c r="E15" s="13">
        <v>2</v>
      </c>
    </row>
    <row r="16" spans="1:5" ht="38.25" x14ac:dyDescent="0.15">
      <c r="A16" s="13" t="s">
        <v>97</v>
      </c>
      <c r="B16" s="13" t="s">
        <v>34</v>
      </c>
      <c r="C16" s="13" t="s">
        <v>98</v>
      </c>
      <c r="D16" s="13">
        <v>150</v>
      </c>
      <c r="E16" s="13">
        <v>1</v>
      </c>
    </row>
    <row r="17" spans="1:5" ht="25.5" x14ac:dyDescent="0.15">
      <c r="A17" s="13" t="s">
        <v>101</v>
      </c>
      <c r="B17" s="13" t="s">
        <v>34</v>
      </c>
      <c r="C17" s="13" t="s">
        <v>103</v>
      </c>
      <c r="D17" s="13">
        <v>154</v>
      </c>
      <c r="E17" s="13">
        <v>1</v>
      </c>
    </row>
    <row r="18" spans="1:5" ht="25.5" x14ac:dyDescent="0.15">
      <c r="A18" s="13" t="s">
        <v>108</v>
      </c>
      <c r="B18" s="13" t="s">
        <v>23</v>
      </c>
      <c r="C18" s="13" t="s">
        <v>22</v>
      </c>
      <c r="D18" s="13">
        <v>113</v>
      </c>
      <c r="E18" s="13">
        <v>1</v>
      </c>
    </row>
    <row r="19" spans="1:5" ht="25.5" x14ac:dyDescent="0.15">
      <c r="A19" s="13" t="s">
        <v>111</v>
      </c>
      <c r="B19" s="13" t="s">
        <v>34</v>
      </c>
      <c r="C19" s="13" t="s">
        <v>112</v>
      </c>
      <c r="D19" s="13">
        <v>241</v>
      </c>
      <c r="E19" s="13">
        <v>2</v>
      </c>
    </row>
    <row r="20" spans="1:5" ht="38.25" x14ac:dyDescent="0.15">
      <c r="A20" s="13" t="s">
        <v>117</v>
      </c>
      <c r="B20" s="13" t="s">
        <v>34</v>
      </c>
      <c r="C20" s="13" t="s">
        <v>118</v>
      </c>
      <c r="D20" s="13">
        <v>170</v>
      </c>
      <c r="E20" s="13">
        <v>1</v>
      </c>
    </row>
    <row r="21" spans="1:5" ht="38.25" x14ac:dyDescent="0.15">
      <c r="A21" s="13" t="s">
        <v>120</v>
      </c>
      <c r="B21" s="13" t="s">
        <v>34</v>
      </c>
      <c r="C21" s="13" t="s">
        <v>121</v>
      </c>
      <c r="D21" s="13">
        <v>97</v>
      </c>
      <c r="E21" s="13">
        <v>1</v>
      </c>
    </row>
    <row r="22" spans="1:5" ht="38.25" x14ac:dyDescent="0.15">
      <c r="A22" s="13" t="s">
        <v>123</v>
      </c>
      <c r="B22" s="13" t="s">
        <v>34</v>
      </c>
      <c r="C22" s="13" t="s">
        <v>124</v>
      </c>
      <c r="D22" s="13">
        <v>328</v>
      </c>
      <c r="E22" s="13">
        <v>1</v>
      </c>
    </row>
    <row r="23" spans="1:5" ht="38.25" x14ac:dyDescent="0.15">
      <c r="A23" s="13" t="s">
        <v>126</v>
      </c>
      <c r="B23" s="13" t="s">
        <v>34</v>
      </c>
      <c r="C23" s="13" t="s">
        <v>127</v>
      </c>
      <c r="D23" s="13">
        <v>242</v>
      </c>
      <c r="E23" s="13">
        <v>1</v>
      </c>
    </row>
    <row r="24" spans="1:5" ht="38.25" x14ac:dyDescent="0.15">
      <c r="A24" s="13" t="s">
        <v>128</v>
      </c>
      <c r="B24" s="13" t="s">
        <v>34</v>
      </c>
      <c r="C24" s="13" t="s">
        <v>129</v>
      </c>
      <c r="D24" s="13">
        <v>202</v>
      </c>
      <c r="E24" s="13">
        <v>1</v>
      </c>
    </row>
    <row r="25" spans="1:5" ht="38.25" x14ac:dyDescent="0.15">
      <c r="A25" s="13" t="s">
        <v>132</v>
      </c>
      <c r="B25" s="13" t="s">
        <v>34</v>
      </c>
      <c r="C25" s="13" t="s">
        <v>133</v>
      </c>
      <c r="D25" s="13">
        <v>137</v>
      </c>
      <c r="E25" s="13">
        <v>1</v>
      </c>
    </row>
    <row r="26" spans="1:5" ht="38.25" x14ac:dyDescent="0.15">
      <c r="A26" s="13" t="s">
        <v>134</v>
      </c>
      <c r="B26" s="13" t="s">
        <v>34</v>
      </c>
      <c r="C26" s="13" t="s">
        <v>135</v>
      </c>
      <c r="D26" s="13">
        <v>119</v>
      </c>
      <c r="E26" s="13">
        <v>1</v>
      </c>
    </row>
    <row r="27" spans="1:5" ht="38.25" x14ac:dyDescent="0.15">
      <c r="A27" s="13" t="s">
        <v>136</v>
      </c>
      <c r="B27" s="13" t="s">
        <v>34</v>
      </c>
      <c r="C27" s="13" t="s">
        <v>137</v>
      </c>
      <c r="D27" s="13">
        <v>272</v>
      </c>
      <c r="E27" s="13">
        <v>1</v>
      </c>
    </row>
    <row r="28" spans="1:5" ht="38.25" x14ac:dyDescent="0.15">
      <c r="A28" s="13" t="s">
        <v>138</v>
      </c>
      <c r="B28" s="13" t="s">
        <v>34</v>
      </c>
      <c r="C28" s="13" t="s">
        <v>139</v>
      </c>
      <c r="D28" s="13">
        <v>267</v>
      </c>
      <c r="E28" s="13">
        <v>1</v>
      </c>
    </row>
    <row r="29" spans="1:5" ht="38.25" x14ac:dyDescent="0.15">
      <c r="A29" s="13" t="s">
        <v>142</v>
      </c>
      <c r="B29" s="13" t="s">
        <v>34</v>
      </c>
      <c r="C29" s="13" t="s">
        <v>143</v>
      </c>
      <c r="D29" s="13">
        <v>99</v>
      </c>
      <c r="E29" s="13">
        <v>1</v>
      </c>
    </row>
    <row r="30" spans="1:5" ht="38.25" x14ac:dyDescent="0.15">
      <c r="A30" s="13" t="s">
        <v>144</v>
      </c>
      <c r="B30" s="13" t="s">
        <v>34</v>
      </c>
      <c r="C30" s="13" t="s">
        <v>145</v>
      </c>
      <c r="D30" s="13">
        <v>133</v>
      </c>
      <c r="E30" s="13">
        <v>1</v>
      </c>
    </row>
    <row r="31" spans="1:5" ht="38.25" x14ac:dyDescent="0.15">
      <c r="A31" s="13" t="s">
        <v>147</v>
      </c>
      <c r="B31" s="13" t="s">
        <v>34</v>
      </c>
      <c r="C31" s="13" t="s">
        <v>148</v>
      </c>
      <c r="D31" s="13">
        <v>248</v>
      </c>
      <c r="E31" s="13">
        <v>2</v>
      </c>
    </row>
    <row r="32" spans="1:5" ht="38.25" x14ac:dyDescent="0.15">
      <c r="A32" s="13" t="s">
        <v>150</v>
      </c>
      <c r="B32" s="13" t="s">
        <v>34</v>
      </c>
      <c r="C32" s="13" t="s">
        <v>98</v>
      </c>
      <c r="D32" s="13">
        <v>124</v>
      </c>
      <c r="E32" s="13">
        <v>1</v>
      </c>
    </row>
    <row r="33" spans="1:5" ht="51" x14ac:dyDescent="0.15">
      <c r="A33" s="13" t="s">
        <v>152</v>
      </c>
      <c r="B33" s="13" t="s">
        <v>34</v>
      </c>
      <c r="C33" s="13" t="s">
        <v>154</v>
      </c>
      <c r="D33" s="13">
        <v>79</v>
      </c>
      <c r="E33" s="13">
        <v>1</v>
      </c>
    </row>
    <row r="34" spans="1:5" ht="51" x14ac:dyDescent="0.15">
      <c r="A34" s="13" t="s">
        <v>159</v>
      </c>
      <c r="B34" s="13" t="s">
        <v>34</v>
      </c>
      <c r="C34" s="13" t="s">
        <v>160</v>
      </c>
      <c r="D34" s="13">
        <v>158</v>
      </c>
      <c r="E34" s="13">
        <v>2</v>
      </c>
    </row>
    <row r="35" spans="1:5" ht="51" x14ac:dyDescent="0.15">
      <c r="A35" s="13" t="s">
        <v>164</v>
      </c>
      <c r="B35" s="13" t="s">
        <v>34</v>
      </c>
      <c r="C35" s="13" t="s">
        <v>165</v>
      </c>
      <c r="D35" s="13">
        <v>82</v>
      </c>
      <c r="E35" s="13">
        <v>1</v>
      </c>
    </row>
    <row r="36" spans="1:5" ht="38.25" x14ac:dyDescent="0.15">
      <c r="A36" s="13" t="s">
        <v>167</v>
      </c>
      <c r="B36" s="13" t="s">
        <v>23</v>
      </c>
      <c r="C36" s="13" t="s">
        <v>168</v>
      </c>
      <c r="D36" s="13">
        <v>64</v>
      </c>
      <c r="E36" s="13">
        <v>1</v>
      </c>
    </row>
    <row r="37" spans="1:5" ht="51" x14ac:dyDescent="0.15">
      <c r="A37" s="13" t="s">
        <v>170</v>
      </c>
      <c r="B37" s="13" t="s">
        <v>34</v>
      </c>
      <c r="C37" s="13" t="s">
        <v>171</v>
      </c>
      <c r="D37" s="13">
        <v>52</v>
      </c>
      <c r="E37" s="13">
        <v>1</v>
      </c>
    </row>
    <row r="38" spans="1:5" ht="51" x14ac:dyDescent="0.15">
      <c r="A38" s="13" t="s">
        <v>172</v>
      </c>
      <c r="B38" s="13" t="s">
        <v>34</v>
      </c>
      <c r="C38" s="13" t="s">
        <v>173</v>
      </c>
      <c r="D38" s="13">
        <v>53</v>
      </c>
      <c r="E38" s="13">
        <v>1</v>
      </c>
    </row>
    <row r="39" spans="1:5" ht="25.5" x14ac:dyDescent="0.15">
      <c r="A39" s="13" t="s">
        <v>174</v>
      </c>
      <c r="B39" s="13" t="s">
        <v>34</v>
      </c>
      <c r="C39" s="13" t="s">
        <v>112</v>
      </c>
      <c r="D39" s="13">
        <v>332</v>
      </c>
      <c r="E39" s="13">
        <v>5</v>
      </c>
    </row>
    <row r="40" spans="1:5" ht="25.5" x14ac:dyDescent="0.15">
      <c r="A40" s="13" t="s">
        <v>180</v>
      </c>
      <c r="B40" s="13" t="s">
        <v>34</v>
      </c>
      <c r="C40" s="13" t="s">
        <v>112</v>
      </c>
      <c r="D40" s="13">
        <v>410</v>
      </c>
      <c r="E40" s="13">
        <v>5</v>
      </c>
    </row>
    <row r="41" spans="1:5" ht="25.5" x14ac:dyDescent="0.15">
      <c r="A41" s="13" t="s">
        <v>181</v>
      </c>
      <c r="B41" s="13" t="s">
        <v>34</v>
      </c>
      <c r="C41" s="13" t="s">
        <v>112</v>
      </c>
      <c r="D41" s="13">
        <v>266</v>
      </c>
      <c r="E41" s="13">
        <v>2</v>
      </c>
    </row>
    <row r="42" spans="1:5" ht="25.5" x14ac:dyDescent="0.15">
      <c r="A42" s="13" t="s">
        <v>185</v>
      </c>
      <c r="B42" s="13" t="s">
        <v>34</v>
      </c>
      <c r="C42" s="13" t="s">
        <v>112</v>
      </c>
      <c r="D42" s="13">
        <v>389</v>
      </c>
      <c r="E42" s="13">
        <v>3</v>
      </c>
    </row>
    <row r="43" spans="1:5" ht="25.5" x14ac:dyDescent="0.15">
      <c r="A43" s="13" t="s">
        <v>190</v>
      </c>
      <c r="B43" s="13" t="s">
        <v>34</v>
      </c>
      <c r="C43" s="13" t="s">
        <v>191</v>
      </c>
      <c r="D43" s="13">
        <v>346</v>
      </c>
      <c r="E43" s="13">
        <v>1</v>
      </c>
    </row>
    <row r="44" spans="1:5" ht="25.5" x14ac:dyDescent="0.15">
      <c r="A44" s="13" t="s">
        <v>194</v>
      </c>
      <c r="B44" s="13" t="s">
        <v>34</v>
      </c>
      <c r="C44" s="13" t="s">
        <v>191</v>
      </c>
      <c r="D44" s="13">
        <v>79</v>
      </c>
      <c r="E44" s="13">
        <v>1</v>
      </c>
    </row>
    <row r="45" spans="1:5" ht="25.5" x14ac:dyDescent="0.15">
      <c r="A45" s="13" t="s">
        <v>196</v>
      </c>
      <c r="B45" s="13" t="s">
        <v>34</v>
      </c>
      <c r="C45" s="13" t="s">
        <v>197</v>
      </c>
      <c r="D45" s="13">
        <v>265</v>
      </c>
      <c r="E45" s="13">
        <v>2</v>
      </c>
    </row>
    <row r="46" spans="1:5" ht="25.5" x14ac:dyDescent="0.15">
      <c r="A46" s="13" t="s">
        <v>200</v>
      </c>
      <c r="B46" s="13" t="s">
        <v>34</v>
      </c>
      <c r="C46" s="13" t="s">
        <v>201</v>
      </c>
      <c r="D46" s="13">
        <v>70</v>
      </c>
      <c r="E46" s="13">
        <v>1</v>
      </c>
    </row>
    <row r="47" spans="1:5" ht="25.5" x14ac:dyDescent="0.15">
      <c r="A47" s="13" t="s">
        <v>205</v>
      </c>
      <c r="B47" s="13" t="s">
        <v>34</v>
      </c>
      <c r="C47" s="13" t="s">
        <v>206</v>
      </c>
      <c r="D47" s="13">
        <v>143</v>
      </c>
      <c r="E47" s="13">
        <v>1</v>
      </c>
    </row>
    <row r="48" spans="1:5" ht="25.5" x14ac:dyDescent="0.15">
      <c r="A48" s="13" t="s">
        <v>209</v>
      </c>
      <c r="B48" s="13" t="s">
        <v>34</v>
      </c>
      <c r="C48" s="13" t="s">
        <v>210</v>
      </c>
      <c r="D48" s="13">
        <v>112</v>
      </c>
      <c r="E48" s="13">
        <v>1</v>
      </c>
    </row>
    <row r="49" spans="1:5" ht="25.5" x14ac:dyDescent="0.15">
      <c r="A49" s="13" t="s">
        <v>211</v>
      </c>
      <c r="B49" s="13" t="s">
        <v>34</v>
      </c>
      <c r="C49" s="13" t="s">
        <v>212</v>
      </c>
      <c r="D49" s="13">
        <v>185</v>
      </c>
      <c r="E49" s="13">
        <v>1</v>
      </c>
    </row>
    <row r="50" spans="1:5" ht="25.5" x14ac:dyDescent="0.15">
      <c r="A50" s="13" t="s">
        <v>214</v>
      </c>
      <c r="B50" s="13" t="s">
        <v>34</v>
      </c>
      <c r="C50" s="13" t="s">
        <v>212</v>
      </c>
      <c r="D50" s="13">
        <v>124</v>
      </c>
      <c r="E50" s="13">
        <v>1</v>
      </c>
    </row>
    <row r="51" spans="1:5" ht="63.75" x14ac:dyDescent="0.15">
      <c r="A51" s="13" t="s">
        <v>215</v>
      </c>
      <c r="B51" s="13" t="s">
        <v>34</v>
      </c>
      <c r="C51" s="13" t="s">
        <v>216</v>
      </c>
      <c r="D51" s="13">
        <v>202</v>
      </c>
      <c r="E51" s="13">
        <v>1</v>
      </c>
    </row>
    <row r="52" spans="1:5" ht="127.5" x14ac:dyDescent="0.15">
      <c r="A52" s="13" t="s">
        <v>218</v>
      </c>
      <c r="B52" s="13" t="s">
        <v>34</v>
      </c>
      <c r="C52" s="13" t="s">
        <v>219</v>
      </c>
      <c r="D52" s="13">
        <v>169</v>
      </c>
      <c r="E52" s="13">
        <v>1</v>
      </c>
    </row>
    <row r="53" spans="1:5" ht="25.5" x14ac:dyDescent="0.15">
      <c r="A53" s="13" t="s">
        <v>223</v>
      </c>
      <c r="B53" s="13" t="s">
        <v>34</v>
      </c>
      <c r="C53" s="13" t="s">
        <v>103</v>
      </c>
      <c r="D53" s="13">
        <v>222</v>
      </c>
      <c r="E53" s="13">
        <v>1</v>
      </c>
    </row>
    <row r="54" spans="1:5" ht="63.75" x14ac:dyDescent="0.15">
      <c r="A54" s="13" t="s">
        <v>228</v>
      </c>
      <c r="B54" s="13" t="s">
        <v>230</v>
      </c>
      <c r="C54" s="13" t="s">
        <v>229</v>
      </c>
      <c r="D54" s="13">
        <v>1</v>
      </c>
      <c r="E54" s="13">
        <v>1</v>
      </c>
    </row>
    <row r="55" spans="1:5" ht="63.75" x14ac:dyDescent="0.15">
      <c r="A55" s="13" t="s">
        <v>234</v>
      </c>
      <c r="B55" s="13" t="s">
        <v>230</v>
      </c>
      <c r="C55" s="13" t="s">
        <v>229</v>
      </c>
      <c r="D55" s="13">
        <v>1</v>
      </c>
      <c r="E55" s="13">
        <v>1</v>
      </c>
    </row>
    <row r="56" spans="1:5" ht="63.75" x14ac:dyDescent="0.15">
      <c r="A56" s="13" t="s">
        <v>236</v>
      </c>
      <c r="B56" s="13" t="s">
        <v>23</v>
      </c>
      <c r="C56" s="13" t="s">
        <v>229</v>
      </c>
      <c r="D56" s="13">
        <v>55</v>
      </c>
      <c r="E56" s="13">
        <v>1</v>
      </c>
    </row>
    <row r="57" spans="1:5" ht="25.5" x14ac:dyDescent="0.15">
      <c r="A57" s="13" t="s">
        <v>239</v>
      </c>
      <c r="B57" s="13" t="s">
        <v>34</v>
      </c>
      <c r="C57" s="13" t="s">
        <v>240</v>
      </c>
      <c r="D57" s="13">
        <v>30</v>
      </c>
      <c r="E57" s="13">
        <v>1</v>
      </c>
    </row>
    <row r="58" spans="1:5" ht="25.5" x14ac:dyDescent="0.15">
      <c r="A58" s="13" t="s">
        <v>245</v>
      </c>
      <c r="B58" s="13" t="s">
        <v>23</v>
      </c>
      <c r="C58" s="13" t="s">
        <v>22</v>
      </c>
      <c r="D58" s="13">
        <v>142</v>
      </c>
      <c r="E58" s="13">
        <v>1</v>
      </c>
    </row>
    <row r="59" spans="1:5" ht="25.5" x14ac:dyDescent="0.15">
      <c r="A59" s="13" t="s">
        <v>248</v>
      </c>
      <c r="B59" s="13" t="s">
        <v>23</v>
      </c>
      <c r="C59" s="13" t="s">
        <v>22</v>
      </c>
      <c r="D59" s="13">
        <v>178</v>
      </c>
      <c r="E59" s="13">
        <v>1</v>
      </c>
    </row>
    <row r="60" spans="1:5" ht="25.5" x14ac:dyDescent="0.15">
      <c r="A60" s="13" t="s">
        <v>251</v>
      </c>
      <c r="B60" s="13" t="s">
        <v>23</v>
      </c>
      <c r="C60" s="13" t="s">
        <v>22</v>
      </c>
      <c r="D60" s="13">
        <v>221</v>
      </c>
      <c r="E60" s="13">
        <v>1</v>
      </c>
    </row>
    <row r="61" spans="1:5" ht="25.5" x14ac:dyDescent="0.15">
      <c r="A61" s="13" t="s">
        <v>254</v>
      </c>
      <c r="B61" s="13" t="s">
        <v>34</v>
      </c>
      <c r="C61" s="13" t="s">
        <v>255</v>
      </c>
      <c r="D61" s="13">
        <v>108</v>
      </c>
      <c r="E61" s="13">
        <v>1</v>
      </c>
    </row>
    <row r="62" spans="1:5" ht="25.5" x14ac:dyDescent="0.15">
      <c r="A62" s="13" t="s">
        <v>259</v>
      </c>
      <c r="B62" s="13" t="s">
        <v>34</v>
      </c>
      <c r="C62" s="13" t="s">
        <v>255</v>
      </c>
      <c r="D62" s="13">
        <v>230</v>
      </c>
      <c r="E62" s="13">
        <v>1</v>
      </c>
    </row>
    <row r="63" spans="1:5" ht="25.5" x14ac:dyDescent="0.15">
      <c r="A63" s="13" t="s">
        <v>263</v>
      </c>
      <c r="B63" s="13" t="s">
        <v>34</v>
      </c>
      <c r="C63" s="13" t="s">
        <v>33</v>
      </c>
      <c r="D63" s="13">
        <v>206</v>
      </c>
      <c r="E63" s="13">
        <v>2</v>
      </c>
    </row>
    <row r="64" spans="1:5" ht="25.5" x14ac:dyDescent="0.15">
      <c r="A64" s="13" t="s">
        <v>267</v>
      </c>
      <c r="B64" s="13" t="s">
        <v>34</v>
      </c>
      <c r="C64" s="13" t="s">
        <v>33</v>
      </c>
      <c r="D64" s="13">
        <v>252</v>
      </c>
      <c r="E64" s="13">
        <v>1</v>
      </c>
    </row>
    <row r="65" spans="1:5" ht="38.25" x14ac:dyDescent="0.15">
      <c r="A65" s="13" t="s">
        <v>271</v>
      </c>
      <c r="B65" s="13" t="s">
        <v>34</v>
      </c>
      <c r="C65" s="13" t="s">
        <v>272</v>
      </c>
      <c r="D65" s="13">
        <v>120</v>
      </c>
      <c r="E65" s="13">
        <v>1</v>
      </c>
    </row>
    <row r="66" spans="1:5" ht="38.25" x14ac:dyDescent="0.15">
      <c r="A66" s="13" t="s">
        <v>277</v>
      </c>
      <c r="B66" s="13" t="s">
        <v>34</v>
      </c>
      <c r="C66" s="13" t="s">
        <v>272</v>
      </c>
      <c r="D66" s="13">
        <v>163</v>
      </c>
      <c r="E66" s="13">
        <v>1</v>
      </c>
    </row>
    <row r="67" spans="1:5" ht="38.25" x14ac:dyDescent="0.15">
      <c r="A67" s="13" t="s">
        <v>279</v>
      </c>
      <c r="B67" s="13" t="s">
        <v>34</v>
      </c>
      <c r="C67" s="13" t="s">
        <v>272</v>
      </c>
      <c r="D67" s="13">
        <v>54</v>
      </c>
      <c r="E67" s="13">
        <v>1</v>
      </c>
    </row>
    <row r="68" spans="1:5" ht="38.25" x14ac:dyDescent="0.15">
      <c r="A68" s="13" t="s">
        <v>283</v>
      </c>
      <c r="B68" s="13" t="s">
        <v>34</v>
      </c>
      <c r="C68" s="13" t="s">
        <v>272</v>
      </c>
      <c r="D68" s="13">
        <v>170</v>
      </c>
      <c r="E68" s="13">
        <v>1</v>
      </c>
    </row>
    <row r="69" spans="1:5" ht="38.25" x14ac:dyDescent="0.15">
      <c r="A69" s="13" t="s">
        <v>288</v>
      </c>
      <c r="B69" s="13" t="s">
        <v>34</v>
      </c>
      <c r="C69" s="13" t="s">
        <v>272</v>
      </c>
      <c r="D69" s="13">
        <v>146</v>
      </c>
      <c r="E69" s="13">
        <v>1</v>
      </c>
    </row>
    <row r="70" spans="1:5" ht="38.25" x14ac:dyDescent="0.15">
      <c r="A70" s="13" t="s">
        <v>293</v>
      </c>
      <c r="B70" s="13" t="s">
        <v>34</v>
      </c>
      <c r="C70" s="13" t="s">
        <v>272</v>
      </c>
      <c r="D70" s="13">
        <v>104</v>
      </c>
      <c r="E70" s="13">
        <v>1</v>
      </c>
    </row>
    <row r="71" spans="1:5" ht="25.5" x14ac:dyDescent="0.15">
      <c r="A71" s="13" t="s">
        <v>297</v>
      </c>
      <c r="B71" s="13" t="s">
        <v>23</v>
      </c>
      <c r="C71" s="13" t="s">
        <v>298</v>
      </c>
      <c r="D71" s="13">
        <v>306</v>
      </c>
      <c r="E71" s="13">
        <v>2</v>
      </c>
    </row>
    <row r="72" spans="1:5" ht="25.5" x14ac:dyDescent="0.15">
      <c r="A72" s="13" t="s">
        <v>301</v>
      </c>
      <c r="B72" s="13" t="s">
        <v>23</v>
      </c>
      <c r="C72" s="13" t="s">
        <v>298</v>
      </c>
      <c r="D72" s="13">
        <v>221</v>
      </c>
      <c r="E72" s="13">
        <v>2</v>
      </c>
    </row>
    <row r="73" spans="1:5" ht="25.5" x14ac:dyDescent="0.15">
      <c r="A73" s="13" t="s">
        <v>304</v>
      </c>
      <c r="B73" s="13" t="s">
        <v>23</v>
      </c>
      <c r="C73" s="13" t="s">
        <v>298</v>
      </c>
      <c r="D73" s="13">
        <v>23</v>
      </c>
      <c r="E73" s="13">
        <v>1</v>
      </c>
    </row>
    <row r="74" spans="1:5" ht="25.5" x14ac:dyDescent="0.15">
      <c r="A74" s="13" t="s">
        <v>307</v>
      </c>
      <c r="B74" s="13" t="s">
        <v>34</v>
      </c>
      <c r="C74" s="13" t="s">
        <v>308</v>
      </c>
      <c r="D74" s="13">
        <v>106</v>
      </c>
      <c r="E74" s="13">
        <v>1</v>
      </c>
    </row>
    <row r="75" spans="1:5" ht="25.5" x14ac:dyDescent="0.15">
      <c r="A75" s="13" t="s">
        <v>312</v>
      </c>
      <c r="B75" s="13" t="s">
        <v>34</v>
      </c>
      <c r="C75" s="13" t="s">
        <v>308</v>
      </c>
      <c r="D75" s="13">
        <v>121</v>
      </c>
      <c r="E75" s="13">
        <v>1</v>
      </c>
    </row>
    <row r="76" spans="1:5" ht="25.5" x14ac:dyDescent="0.15">
      <c r="A76" s="13" t="s">
        <v>315</v>
      </c>
      <c r="B76" s="13" t="s">
        <v>34</v>
      </c>
      <c r="C76" s="13" t="s">
        <v>42</v>
      </c>
      <c r="D76" s="13">
        <v>402</v>
      </c>
      <c r="E76" s="13">
        <v>5</v>
      </c>
    </row>
    <row r="77" spans="1:5" ht="25.5" x14ac:dyDescent="0.15">
      <c r="A77" s="13" t="s">
        <v>319</v>
      </c>
      <c r="B77" s="13" t="s">
        <v>34</v>
      </c>
      <c r="C77" s="13" t="s">
        <v>42</v>
      </c>
      <c r="D77" s="13">
        <v>158</v>
      </c>
      <c r="E77" s="13">
        <v>2</v>
      </c>
    </row>
    <row r="78" spans="1:5" ht="25.5" x14ac:dyDescent="0.15">
      <c r="A78" s="13" t="s">
        <v>320</v>
      </c>
      <c r="B78" s="13" t="s">
        <v>34</v>
      </c>
      <c r="C78" s="13" t="s">
        <v>42</v>
      </c>
      <c r="D78" s="13">
        <v>309</v>
      </c>
      <c r="E78" s="13">
        <v>5</v>
      </c>
    </row>
    <row r="79" spans="1:5" ht="25.5" x14ac:dyDescent="0.15">
      <c r="A79" s="13" t="s">
        <v>324</v>
      </c>
      <c r="B79" s="13" t="s">
        <v>34</v>
      </c>
      <c r="C79" s="13" t="s">
        <v>42</v>
      </c>
      <c r="D79" s="13">
        <v>192</v>
      </c>
      <c r="E79" s="13">
        <v>3</v>
      </c>
    </row>
    <row r="80" spans="1:5" ht="25.5" x14ac:dyDescent="0.15">
      <c r="A80" s="13" t="s">
        <v>325</v>
      </c>
      <c r="B80" s="13" t="s">
        <v>34</v>
      </c>
      <c r="C80" s="13" t="s">
        <v>42</v>
      </c>
      <c r="D80" s="13">
        <v>129</v>
      </c>
      <c r="E80" s="13">
        <v>3</v>
      </c>
    </row>
    <row r="81" spans="1:5" ht="25.5" x14ac:dyDescent="0.15">
      <c r="A81" s="13" t="s">
        <v>326</v>
      </c>
      <c r="B81" s="13" t="s">
        <v>34</v>
      </c>
      <c r="C81" s="13" t="s">
        <v>42</v>
      </c>
      <c r="D81" s="13">
        <v>165</v>
      </c>
      <c r="E81" s="13">
        <v>1</v>
      </c>
    </row>
    <row r="82" spans="1:5" ht="25.5" x14ac:dyDescent="0.15">
      <c r="A82" s="13" t="s">
        <v>330</v>
      </c>
      <c r="B82" s="13" t="s">
        <v>34</v>
      </c>
      <c r="C82" s="13" t="s">
        <v>42</v>
      </c>
      <c r="D82" s="13">
        <v>16</v>
      </c>
      <c r="E82" s="13">
        <v>1</v>
      </c>
    </row>
    <row r="83" spans="1:5" ht="25.5" x14ac:dyDescent="0.15">
      <c r="A83" s="13" t="s">
        <v>334</v>
      </c>
      <c r="B83" s="13" t="s">
        <v>34</v>
      </c>
      <c r="C83" s="13" t="s">
        <v>42</v>
      </c>
      <c r="D83" s="13">
        <v>783</v>
      </c>
      <c r="E83" s="13">
        <v>3</v>
      </c>
    </row>
    <row r="84" spans="1:5" ht="25.5" x14ac:dyDescent="0.15">
      <c r="A84" s="13" t="s">
        <v>338</v>
      </c>
      <c r="B84" s="13" t="s">
        <v>34</v>
      </c>
      <c r="C84" s="13" t="s">
        <v>42</v>
      </c>
      <c r="D84" s="13">
        <v>175</v>
      </c>
      <c r="E84" s="13">
        <v>2</v>
      </c>
    </row>
    <row r="85" spans="1:5" ht="25.5" x14ac:dyDescent="0.15">
      <c r="A85" s="13" t="s">
        <v>339</v>
      </c>
      <c r="B85" s="13" t="s">
        <v>23</v>
      </c>
      <c r="C85" s="13" t="s">
        <v>42</v>
      </c>
      <c r="D85" s="13">
        <v>79</v>
      </c>
      <c r="E85" s="13">
        <v>1</v>
      </c>
    </row>
    <row r="86" spans="1:5" ht="25.5" x14ac:dyDescent="0.15">
      <c r="A86" s="13" t="s">
        <v>342</v>
      </c>
      <c r="B86" s="13" t="s">
        <v>34</v>
      </c>
      <c r="C86" s="13" t="s">
        <v>42</v>
      </c>
      <c r="D86" s="13">
        <v>18</v>
      </c>
      <c r="E86" s="13">
        <v>1</v>
      </c>
    </row>
    <row r="87" spans="1:5" ht="25.5" x14ac:dyDescent="0.15">
      <c r="A87" s="13" t="s">
        <v>344</v>
      </c>
      <c r="B87" s="13" t="s">
        <v>34</v>
      </c>
      <c r="C87" s="13" t="s">
        <v>42</v>
      </c>
      <c r="D87" s="13">
        <v>60</v>
      </c>
      <c r="E87" s="13">
        <v>1</v>
      </c>
    </row>
    <row r="88" spans="1:5" ht="25.5" x14ac:dyDescent="0.15">
      <c r="A88" s="13" t="s">
        <v>348</v>
      </c>
      <c r="B88" s="13" t="s">
        <v>34</v>
      </c>
      <c r="C88" s="13" t="s">
        <v>42</v>
      </c>
      <c r="D88" s="13">
        <v>50</v>
      </c>
      <c r="E88" s="13">
        <v>1</v>
      </c>
    </row>
    <row r="89" spans="1:5" ht="25.5" x14ac:dyDescent="0.15">
      <c r="A89" s="13" t="s">
        <v>352</v>
      </c>
      <c r="B89" s="13" t="s">
        <v>34</v>
      </c>
      <c r="C89" s="13" t="s">
        <v>42</v>
      </c>
      <c r="D89" s="13">
        <v>82</v>
      </c>
      <c r="E89" s="13">
        <v>1</v>
      </c>
    </row>
    <row r="90" spans="1:5" ht="25.5" x14ac:dyDescent="0.15">
      <c r="A90" s="13" t="s">
        <v>354</v>
      </c>
      <c r="B90" s="13" t="s">
        <v>34</v>
      </c>
      <c r="C90" s="13" t="s">
        <v>42</v>
      </c>
      <c r="D90" s="13">
        <v>158</v>
      </c>
      <c r="E90" s="13">
        <v>1</v>
      </c>
    </row>
    <row r="91" spans="1:5" ht="25.5" x14ac:dyDescent="0.15">
      <c r="A91" s="13" t="s">
        <v>356</v>
      </c>
      <c r="B91" s="13" t="s">
        <v>230</v>
      </c>
      <c r="C91" s="13" t="s">
        <v>42</v>
      </c>
      <c r="D91" s="13">
        <v>8</v>
      </c>
      <c r="E91" s="13">
        <v>1</v>
      </c>
    </row>
    <row r="92" spans="1:5" ht="25.5" x14ac:dyDescent="0.15">
      <c r="A92" s="13" t="s">
        <v>359</v>
      </c>
      <c r="B92" s="13" t="s">
        <v>23</v>
      </c>
      <c r="C92" s="13" t="s">
        <v>42</v>
      </c>
      <c r="D92" s="13">
        <v>81</v>
      </c>
      <c r="E92" s="13">
        <v>1</v>
      </c>
    </row>
    <row r="93" spans="1:5" ht="25.5" x14ac:dyDescent="0.15">
      <c r="A93" s="13" t="s">
        <v>360</v>
      </c>
      <c r="B93" s="13" t="s">
        <v>34</v>
      </c>
      <c r="C93" s="13" t="s">
        <v>42</v>
      </c>
      <c r="D93" s="13">
        <v>26</v>
      </c>
      <c r="E93" s="13">
        <v>1</v>
      </c>
    </row>
    <row r="94" spans="1:5" ht="25.5" x14ac:dyDescent="0.15">
      <c r="A94" s="13" t="s">
        <v>361</v>
      </c>
      <c r="B94" s="13" t="s">
        <v>230</v>
      </c>
      <c r="C94" s="13" t="s">
        <v>362</v>
      </c>
      <c r="D94" s="13">
        <v>5</v>
      </c>
      <c r="E94" s="13">
        <v>1</v>
      </c>
    </row>
    <row r="95" spans="1:5" ht="25.5" x14ac:dyDescent="0.15">
      <c r="A95" s="13" t="s">
        <v>365</v>
      </c>
      <c r="B95" s="13" t="s">
        <v>34</v>
      </c>
      <c r="C95" s="13" t="s">
        <v>366</v>
      </c>
      <c r="D95" s="13">
        <v>147</v>
      </c>
      <c r="E95" s="13">
        <v>1</v>
      </c>
    </row>
    <row r="96" spans="1:5" ht="25.5" x14ac:dyDescent="0.15">
      <c r="A96" s="13" t="s">
        <v>370</v>
      </c>
      <c r="B96" s="13" t="s">
        <v>34</v>
      </c>
      <c r="C96" s="13" t="s">
        <v>366</v>
      </c>
      <c r="D96" s="13">
        <v>84</v>
      </c>
      <c r="E96" s="13">
        <v>1</v>
      </c>
    </row>
    <row r="97" spans="1:5" ht="25.5" x14ac:dyDescent="0.15">
      <c r="A97" s="13" t="s">
        <v>373</v>
      </c>
      <c r="B97" s="13" t="s">
        <v>34</v>
      </c>
      <c r="C97" s="13" t="s">
        <v>112</v>
      </c>
      <c r="D97" s="13">
        <v>219</v>
      </c>
      <c r="E97" s="13">
        <v>2</v>
      </c>
    </row>
    <row r="98" spans="1:5" ht="25.5" x14ac:dyDescent="0.15">
      <c r="A98" s="13" t="s">
        <v>377</v>
      </c>
      <c r="B98" s="13" t="s">
        <v>34</v>
      </c>
      <c r="C98" s="13" t="s">
        <v>378</v>
      </c>
      <c r="D98" s="13">
        <v>250</v>
      </c>
      <c r="E98" s="13">
        <v>1</v>
      </c>
    </row>
    <row r="99" spans="1:5" ht="25.5" x14ac:dyDescent="0.15">
      <c r="A99" s="13" t="s">
        <v>383</v>
      </c>
      <c r="B99" s="13" t="s">
        <v>34</v>
      </c>
      <c r="C99" s="13" t="s">
        <v>378</v>
      </c>
      <c r="D99" s="13">
        <v>356</v>
      </c>
      <c r="E99" s="13">
        <v>1</v>
      </c>
    </row>
    <row r="100" spans="1:5" ht="38.25" x14ac:dyDescent="0.15">
      <c r="A100" s="13" t="s">
        <v>386</v>
      </c>
      <c r="B100" s="13" t="s">
        <v>230</v>
      </c>
      <c r="C100" s="13" t="s">
        <v>387</v>
      </c>
      <c r="D100" s="13">
        <v>58</v>
      </c>
      <c r="E100" s="13">
        <v>1</v>
      </c>
    </row>
    <row r="101" spans="1:5" ht="38.25" x14ac:dyDescent="0.15">
      <c r="A101" s="13" t="s">
        <v>390</v>
      </c>
      <c r="B101" s="13" t="s">
        <v>23</v>
      </c>
      <c r="C101" s="13" t="s">
        <v>387</v>
      </c>
      <c r="D101" s="13">
        <v>587</v>
      </c>
      <c r="E101" s="13">
        <v>2</v>
      </c>
    </row>
    <row r="102" spans="1:5" ht="51" x14ac:dyDescent="0.15">
      <c r="A102" s="13" t="s">
        <v>391</v>
      </c>
      <c r="B102" s="13" t="s">
        <v>34</v>
      </c>
      <c r="C102" s="13" t="s">
        <v>392</v>
      </c>
      <c r="D102" s="13">
        <v>416</v>
      </c>
      <c r="E102" s="13">
        <v>2</v>
      </c>
    </row>
    <row r="103" spans="1:5" ht="51" x14ac:dyDescent="0.15">
      <c r="A103" s="13" t="s">
        <v>396</v>
      </c>
      <c r="B103" s="13" t="s">
        <v>34</v>
      </c>
      <c r="C103" s="13" t="s">
        <v>397</v>
      </c>
      <c r="D103" s="13">
        <v>369</v>
      </c>
      <c r="E103" s="13">
        <v>1</v>
      </c>
    </row>
    <row r="104" spans="1:5" ht="51" x14ac:dyDescent="0.15">
      <c r="A104" s="13" t="s">
        <v>401</v>
      </c>
      <c r="B104" s="13" t="s">
        <v>23</v>
      </c>
      <c r="C104" s="13" t="s">
        <v>397</v>
      </c>
      <c r="D104" s="13">
        <v>179</v>
      </c>
      <c r="E104" s="13">
        <v>1</v>
      </c>
    </row>
    <row r="105" spans="1:5" ht="51" x14ac:dyDescent="0.15">
      <c r="A105" s="13" t="s">
        <v>404</v>
      </c>
      <c r="B105" s="13" t="s">
        <v>34</v>
      </c>
      <c r="C105" s="13" t="s">
        <v>405</v>
      </c>
      <c r="D105" s="13">
        <v>148</v>
      </c>
      <c r="E105" s="13">
        <v>1</v>
      </c>
    </row>
    <row r="106" spans="1:5" ht="25.5" x14ac:dyDescent="0.15">
      <c r="A106" s="13" t="s">
        <v>408</v>
      </c>
      <c r="B106" s="13" t="s">
        <v>23</v>
      </c>
      <c r="C106" s="13" t="s">
        <v>409</v>
      </c>
      <c r="D106" s="13">
        <v>76</v>
      </c>
      <c r="E106" s="13">
        <v>1</v>
      </c>
    </row>
    <row r="107" spans="1:5" ht="38.25" x14ac:dyDescent="0.15">
      <c r="A107" s="13" t="s">
        <v>411</v>
      </c>
      <c r="B107" s="13" t="s">
        <v>34</v>
      </c>
      <c r="C107" s="13" t="s">
        <v>412</v>
      </c>
      <c r="D107" s="13">
        <v>81</v>
      </c>
      <c r="E107" s="13">
        <v>1</v>
      </c>
    </row>
    <row r="108" spans="1:5" ht="38.25" x14ac:dyDescent="0.15">
      <c r="A108" s="13" t="s">
        <v>416</v>
      </c>
      <c r="B108" s="13" t="s">
        <v>34</v>
      </c>
      <c r="C108" s="13" t="s">
        <v>417</v>
      </c>
      <c r="D108" s="13">
        <v>287</v>
      </c>
      <c r="E108" s="13">
        <v>1</v>
      </c>
    </row>
    <row r="109" spans="1:5" ht="38.25" x14ac:dyDescent="0.15">
      <c r="A109" s="13" t="s">
        <v>418</v>
      </c>
      <c r="B109" s="13" t="s">
        <v>34</v>
      </c>
      <c r="C109" s="13" t="s">
        <v>118</v>
      </c>
      <c r="D109" s="13">
        <v>117</v>
      </c>
      <c r="E109" s="13">
        <v>1</v>
      </c>
    </row>
    <row r="110" spans="1:5" ht="38.25" x14ac:dyDescent="0.15">
      <c r="A110" s="13" t="s">
        <v>421</v>
      </c>
      <c r="B110" s="13" t="s">
        <v>34</v>
      </c>
      <c r="C110" s="13" t="s">
        <v>121</v>
      </c>
      <c r="D110" s="13">
        <v>197</v>
      </c>
      <c r="E110" s="13">
        <v>2</v>
      </c>
    </row>
    <row r="111" spans="1:5" ht="38.25" x14ac:dyDescent="0.15">
      <c r="A111" s="13" t="s">
        <v>424</v>
      </c>
      <c r="B111" s="13" t="s">
        <v>34</v>
      </c>
      <c r="C111" s="13" t="s">
        <v>425</v>
      </c>
      <c r="D111" s="13">
        <v>309</v>
      </c>
      <c r="E111" s="13">
        <v>1</v>
      </c>
    </row>
    <row r="112" spans="1:5" ht="38.25" x14ac:dyDescent="0.15">
      <c r="A112" s="13" t="s">
        <v>427</v>
      </c>
      <c r="B112" s="13" t="s">
        <v>34</v>
      </c>
      <c r="C112" s="13" t="s">
        <v>124</v>
      </c>
      <c r="D112" s="13">
        <v>146</v>
      </c>
      <c r="E112" s="13">
        <v>1</v>
      </c>
    </row>
    <row r="113" spans="1:5" ht="38.25" x14ac:dyDescent="0.15">
      <c r="A113" s="13" t="s">
        <v>429</v>
      </c>
      <c r="B113" s="13" t="s">
        <v>34</v>
      </c>
      <c r="C113" s="13" t="s">
        <v>430</v>
      </c>
      <c r="D113" s="13">
        <v>279</v>
      </c>
      <c r="E113" s="13">
        <v>1</v>
      </c>
    </row>
    <row r="114" spans="1:5" ht="38.25" x14ac:dyDescent="0.15">
      <c r="A114" s="13" t="s">
        <v>433</v>
      </c>
      <c r="B114" s="13" t="s">
        <v>34</v>
      </c>
      <c r="C114" s="13" t="s">
        <v>430</v>
      </c>
      <c r="D114" s="13">
        <v>108</v>
      </c>
      <c r="E114" s="13">
        <v>1</v>
      </c>
    </row>
    <row r="115" spans="1:5" ht="38.25" x14ac:dyDescent="0.15">
      <c r="A115" s="13" t="s">
        <v>438</v>
      </c>
      <c r="B115" s="13" t="s">
        <v>34</v>
      </c>
      <c r="C115" s="13" t="s">
        <v>430</v>
      </c>
      <c r="D115" s="13">
        <v>543</v>
      </c>
      <c r="E115" s="13">
        <v>1</v>
      </c>
    </row>
    <row r="116" spans="1:5" ht="38.25" x14ac:dyDescent="0.15">
      <c r="A116" s="13" t="s">
        <v>443</v>
      </c>
      <c r="B116" s="13" t="s">
        <v>34</v>
      </c>
      <c r="C116" s="13" t="s">
        <v>444</v>
      </c>
      <c r="D116" s="13">
        <v>56</v>
      </c>
      <c r="E116" s="13">
        <v>1</v>
      </c>
    </row>
    <row r="117" spans="1:5" ht="38.25" x14ac:dyDescent="0.15">
      <c r="A117" s="13" t="s">
        <v>446</v>
      </c>
      <c r="B117" s="13" t="s">
        <v>34</v>
      </c>
      <c r="C117" s="13" t="s">
        <v>447</v>
      </c>
      <c r="D117" s="13">
        <v>74</v>
      </c>
      <c r="E117" s="13">
        <v>1</v>
      </c>
    </row>
    <row r="118" spans="1:5" ht="48" x14ac:dyDescent="0.15">
      <c r="A118" s="16" t="s">
        <v>452</v>
      </c>
      <c r="B118" s="16" t="s">
        <v>34</v>
      </c>
      <c r="C118" s="14" t="s">
        <v>1307</v>
      </c>
      <c r="D118" s="16">
        <v>103</v>
      </c>
      <c r="E118" s="16">
        <v>1</v>
      </c>
    </row>
    <row r="119" spans="1:5" ht="36" x14ac:dyDescent="0.15">
      <c r="A119" s="17"/>
      <c r="B119" s="17"/>
      <c r="C119" s="15" t="s">
        <v>1308</v>
      </c>
      <c r="D119" s="17"/>
      <c r="E119" s="17"/>
    </row>
    <row r="120" spans="1:5" ht="51" x14ac:dyDescent="0.15">
      <c r="A120" s="13" t="s">
        <v>456</v>
      </c>
      <c r="B120" s="13" t="s">
        <v>34</v>
      </c>
      <c r="C120" s="13" t="s">
        <v>457</v>
      </c>
      <c r="D120" s="13">
        <v>329</v>
      </c>
      <c r="E120" s="13">
        <v>2</v>
      </c>
    </row>
    <row r="121" spans="1:5" ht="51" x14ac:dyDescent="0.15">
      <c r="A121" s="13" t="s">
        <v>461</v>
      </c>
      <c r="B121" s="13" t="s">
        <v>34</v>
      </c>
      <c r="C121" s="13" t="s">
        <v>457</v>
      </c>
      <c r="D121" s="13">
        <v>777</v>
      </c>
      <c r="E121" s="13">
        <v>2</v>
      </c>
    </row>
    <row r="122" spans="1:5" ht="38.25" x14ac:dyDescent="0.15">
      <c r="A122" s="13" t="s">
        <v>465</v>
      </c>
      <c r="B122" s="13" t="s">
        <v>23</v>
      </c>
      <c r="C122" s="13" t="s">
        <v>466</v>
      </c>
      <c r="D122" s="13">
        <v>198</v>
      </c>
      <c r="E122" s="13">
        <v>2</v>
      </c>
    </row>
    <row r="123" spans="1:5" ht="38.25" x14ac:dyDescent="0.15">
      <c r="A123" s="13" t="s">
        <v>469</v>
      </c>
      <c r="B123" s="13" t="s">
        <v>34</v>
      </c>
      <c r="C123" s="13" t="s">
        <v>466</v>
      </c>
      <c r="D123" s="13">
        <v>302</v>
      </c>
      <c r="E123" s="13">
        <v>1</v>
      </c>
    </row>
    <row r="124" spans="1:5" ht="38.25" x14ac:dyDescent="0.15">
      <c r="A124" s="13" t="s">
        <v>473</v>
      </c>
      <c r="B124" s="13" t="s">
        <v>34</v>
      </c>
      <c r="C124" s="13" t="s">
        <v>466</v>
      </c>
      <c r="D124" s="13">
        <v>143</v>
      </c>
      <c r="E124" s="13">
        <v>1</v>
      </c>
    </row>
    <row r="125" spans="1:5" ht="38.25" x14ac:dyDescent="0.15">
      <c r="A125" s="13" t="s">
        <v>475</v>
      </c>
      <c r="B125" s="13" t="s">
        <v>23</v>
      </c>
      <c r="C125" s="13" t="s">
        <v>466</v>
      </c>
      <c r="D125" s="13">
        <v>74</v>
      </c>
      <c r="E125" s="13">
        <v>1</v>
      </c>
    </row>
    <row r="126" spans="1:5" ht="38.25" x14ac:dyDescent="0.15">
      <c r="A126" s="13" t="s">
        <v>478</v>
      </c>
      <c r="B126" s="13" t="s">
        <v>34</v>
      </c>
      <c r="C126" s="13" t="s">
        <v>466</v>
      </c>
      <c r="D126" s="13">
        <v>211</v>
      </c>
      <c r="E126" s="13">
        <v>1</v>
      </c>
    </row>
    <row r="127" spans="1:5" ht="38.25" x14ac:dyDescent="0.15">
      <c r="A127" s="13" t="s">
        <v>482</v>
      </c>
      <c r="B127" s="13" t="s">
        <v>34</v>
      </c>
      <c r="C127" s="13" t="s">
        <v>483</v>
      </c>
      <c r="D127" s="13">
        <v>401</v>
      </c>
      <c r="E127" s="13">
        <v>2</v>
      </c>
    </row>
    <row r="128" spans="1:5" ht="51" x14ac:dyDescent="0.15">
      <c r="A128" s="13" t="s">
        <v>486</v>
      </c>
      <c r="B128" s="13" t="s">
        <v>34</v>
      </c>
      <c r="C128" s="13" t="s">
        <v>487</v>
      </c>
      <c r="D128" s="13">
        <v>196</v>
      </c>
      <c r="E128" s="13">
        <v>1</v>
      </c>
    </row>
    <row r="129" spans="1:5" ht="38.25" x14ac:dyDescent="0.15">
      <c r="A129" s="13" t="s">
        <v>491</v>
      </c>
      <c r="B129" s="13" t="s">
        <v>34</v>
      </c>
      <c r="C129" s="13" t="s">
        <v>492</v>
      </c>
      <c r="D129" s="13">
        <v>371</v>
      </c>
      <c r="E129" s="13">
        <v>1</v>
      </c>
    </row>
    <row r="130" spans="1:5" ht="38.25" x14ac:dyDescent="0.15">
      <c r="A130" s="13" t="s">
        <v>496</v>
      </c>
      <c r="B130" s="13" t="s">
        <v>34</v>
      </c>
      <c r="C130" s="13" t="s">
        <v>492</v>
      </c>
      <c r="D130" s="13">
        <v>567</v>
      </c>
      <c r="E130" s="13">
        <v>1</v>
      </c>
    </row>
    <row r="131" spans="1:5" ht="51" x14ac:dyDescent="0.15">
      <c r="A131" s="13" t="s">
        <v>500</v>
      </c>
      <c r="B131" s="13" t="s">
        <v>34</v>
      </c>
      <c r="C131" s="13" t="s">
        <v>501</v>
      </c>
      <c r="D131" s="13">
        <v>792</v>
      </c>
      <c r="E131" s="13">
        <v>2</v>
      </c>
    </row>
    <row r="132" spans="1:5" ht="38.25" x14ac:dyDescent="0.15">
      <c r="A132" s="13" t="s">
        <v>503</v>
      </c>
      <c r="B132" s="13" t="s">
        <v>34</v>
      </c>
      <c r="C132" s="13" t="s">
        <v>504</v>
      </c>
      <c r="D132" s="13">
        <v>178</v>
      </c>
      <c r="E132" s="13">
        <v>1</v>
      </c>
    </row>
    <row r="133" spans="1:5" ht="38.25" x14ac:dyDescent="0.15">
      <c r="A133" s="13" t="s">
        <v>506</v>
      </c>
      <c r="B133" s="13" t="s">
        <v>34</v>
      </c>
      <c r="C133" s="13" t="s">
        <v>504</v>
      </c>
      <c r="D133" s="13">
        <v>352</v>
      </c>
      <c r="E133" s="13">
        <v>1</v>
      </c>
    </row>
    <row r="134" spans="1:5" ht="38.25" x14ac:dyDescent="0.15">
      <c r="A134" s="13" t="s">
        <v>510</v>
      </c>
      <c r="B134" s="13" t="s">
        <v>34</v>
      </c>
      <c r="C134" s="13" t="s">
        <v>504</v>
      </c>
      <c r="D134" s="13">
        <v>238</v>
      </c>
      <c r="E134" s="13">
        <v>1</v>
      </c>
    </row>
    <row r="135" spans="1:5" ht="38.25" x14ac:dyDescent="0.15">
      <c r="A135" s="13" t="s">
        <v>514</v>
      </c>
      <c r="B135" s="13" t="s">
        <v>34</v>
      </c>
      <c r="C135" s="13" t="s">
        <v>504</v>
      </c>
      <c r="D135" s="13">
        <v>132</v>
      </c>
      <c r="E135" s="13">
        <v>1</v>
      </c>
    </row>
    <row r="136" spans="1:5" ht="38.25" x14ac:dyDescent="0.15">
      <c r="A136" s="13" t="s">
        <v>517</v>
      </c>
      <c r="B136" s="13" t="s">
        <v>34</v>
      </c>
      <c r="C136" s="13" t="s">
        <v>504</v>
      </c>
      <c r="D136" s="13">
        <v>174</v>
      </c>
      <c r="E136" s="13">
        <v>1</v>
      </c>
    </row>
    <row r="137" spans="1:5" ht="38.25" x14ac:dyDescent="0.15">
      <c r="A137" s="13" t="s">
        <v>521</v>
      </c>
      <c r="B137" s="13" t="s">
        <v>34</v>
      </c>
      <c r="C137" s="13" t="s">
        <v>504</v>
      </c>
      <c r="D137" s="13">
        <v>89</v>
      </c>
      <c r="E137" s="13">
        <v>1</v>
      </c>
    </row>
    <row r="138" spans="1:5" ht="38.25" x14ac:dyDescent="0.15">
      <c r="A138" s="13" t="s">
        <v>524</v>
      </c>
      <c r="B138" s="13" t="s">
        <v>34</v>
      </c>
      <c r="C138" s="13" t="s">
        <v>525</v>
      </c>
      <c r="D138" s="13">
        <v>431</v>
      </c>
      <c r="E138" s="13">
        <v>1</v>
      </c>
    </row>
    <row r="139" spans="1:5" ht="38.25" x14ac:dyDescent="0.15">
      <c r="A139" s="13" t="s">
        <v>529</v>
      </c>
      <c r="B139" s="13" t="s">
        <v>34</v>
      </c>
      <c r="C139" s="13" t="s">
        <v>525</v>
      </c>
      <c r="D139" s="13">
        <v>325</v>
      </c>
      <c r="E139" s="13">
        <v>1</v>
      </c>
    </row>
    <row r="140" spans="1:5" ht="25.5" x14ac:dyDescent="0.15">
      <c r="A140" s="13" t="s">
        <v>533</v>
      </c>
      <c r="B140" s="13" t="s">
        <v>34</v>
      </c>
      <c r="C140" s="13" t="s">
        <v>534</v>
      </c>
      <c r="D140" s="13">
        <v>164</v>
      </c>
      <c r="E140" s="13">
        <v>1</v>
      </c>
    </row>
    <row r="141" spans="1:5" ht="25.5" x14ac:dyDescent="0.15">
      <c r="A141" s="13" t="s">
        <v>535</v>
      </c>
      <c r="B141" s="13" t="s">
        <v>34</v>
      </c>
      <c r="C141" s="13" t="s">
        <v>534</v>
      </c>
      <c r="D141" s="13">
        <v>345</v>
      </c>
      <c r="E141" s="13">
        <v>1</v>
      </c>
    </row>
    <row r="142" spans="1:5" ht="25.5" x14ac:dyDescent="0.15">
      <c r="A142" s="13" t="s">
        <v>536</v>
      </c>
      <c r="B142" s="13" t="s">
        <v>34</v>
      </c>
      <c r="C142" s="13" t="s">
        <v>537</v>
      </c>
      <c r="D142" s="13">
        <v>445</v>
      </c>
      <c r="E142" s="13">
        <v>3</v>
      </c>
    </row>
    <row r="143" spans="1:5" ht="25.5" x14ac:dyDescent="0.15">
      <c r="A143" s="13" t="s">
        <v>539</v>
      </c>
      <c r="B143" s="13" t="s">
        <v>34</v>
      </c>
      <c r="C143" s="13" t="s">
        <v>540</v>
      </c>
      <c r="D143" s="13">
        <v>494</v>
      </c>
      <c r="E143" s="13">
        <v>2</v>
      </c>
    </row>
    <row r="144" spans="1:5" ht="38.25" x14ac:dyDescent="0.15">
      <c r="A144" s="13" t="s">
        <v>544</v>
      </c>
      <c r="B144" s="13" t="s">
        <v>34</v>
      </c>
      <c r="C144" s="13" t="s">
        <v>545</v>
      </c>
      <c r="D144" s="13">
        <v>39</v>
      </c>
      <c r="E144" s="13">
        <v>1</v>
      </c>
    </row>
    <row r="145" spans="1:5" ht="38.25" x14ac:dyDescent="0.15">
      <c r="A145" s="13" t="s">
        <v>550</v>
      </c>
      <c r="B145" s="13" t="s">
        <v>34</v>
      </c>
      <c r="C145" s="13" t="s">
        <v>545</v>
      </c>
      <c r="D145" s="13">
        <v>190</v>
      </c>
      <c r="E145" s="13">
        <v>1</v>
      </c>
    </row>
    <row r="146" spans="1:5" ht="38.25" x14ac:dyDescent="0.15">
      <c r="A146" s="13" t="s">
        <v>554</v>
      </c>
      <c r="B146" s="13" t="s">
        <v>34</v>
      </c>
      <c r="C146" s="13" t="s">
        <v>545</v>
      </c>
      <c r="D146" s="13">
        <v>382</v>
      </c>
      <c r="E146" s="13">
        <v>1</v>
      </c>
    </row>
    <row r="147" spans="1:5" ht="38.25" x14ac:dyDescent="0.15">
      <c r="A147" s="13" t="s">
        <v>558</v>
      </c>
      <c r="B147" s="13" t="s">
        <v>34</v>
      </c>
      <c r="C147" s="13" t="s">
        <v>559</v>
      </c>
      <c r="D147" s="13">
        <v>329</v>
      </c>
      <c r="E147" s="13">
        <v>1</v>
      </c>
    </row>
    <row r="148" spans="1:5" ht="38.25" x14ac:dyDescent="0.15">
      <c r="A148" s="13" t="s">
        <v>563</v>
      </c>
      <c r="B148" s="13" t="s">
        <v>34</v>
      </c>
      <c r="C148" s="13" t="s">
        <v>559</v>
      </c>
      <c r="D148" s="13">
        <v>426</v>
      </c>
      <c r="E148" s="13">
        <v>1</v>
      </c>
    </row>
    <row r="149" spans="1:5" ht="38.25" x14ac:dyDescent="0.15">
      <c r="A149" s="13" t="s">
        <v>567</v>
      </c>
      <c r="B149" s="13" t="s">
        <v>34</v>
      </c>
      <c r="C149" s="13" t="s">
        <v>568</v>
      </c>
      <c r="D149" s="13">
        <v>81</v>
      </c>
      <c r="E149" s="13">
        <v>1</v>
      </c>
    </row>
    <row r="150" spans="1:5" ht="38.25" x14ac:dyDescent="0.15">
      <c r="A150" s="13" t="s">
        <v>572</v>
      </c>
      <c r="B150" s="13" t="s">
        <v>34</v>
      </c>
      <c r="C150" s="13" t="s">
        <v>568</v>
      </c>
      <c r="D150" s="13">
        <v>123</v>
      </c>
      <c r="E150" s="13">
        <v>1</v>
      </c>
    </row>
    <row r="151" spans="1:5" ht="38.25" x14ac:dyDescent="0.15">
      <c r="A151" s="13" t="s">
        <v>576</v>
      </c>
      <c r="B151" s="13" t="s">
        <v>34</v>
      </c>
      <c r="C151" s="13" t="s">
        <v>568</v>
      </c>
      <c r="D151" s="13">
        <v>228</v>
      </c>
      <c r="E151" s="13">
        <v>1</v>
      </c>
    </row>
    <row r="152" spans="1:5" ht="25.5" x14ac:dyDescent="0.15">
      <c r="A152" s="13" t="s">
        <v>577</v>
      </c>
      <c r="B152" s="13" t="s">
        <v>34</v>
      </c>
      <c r="C152" s="13" t="s">
        <v>54</v>
      </c>
      <c r="D152" s="13">
        <v>254</v>
      </c>
      <c r="E152" s="13">
        <v>1</v>
      </c>
    </row>
    <row r="153" spans="1:5" ht="51" x14ac:dyDescent="0.15">
      <c r="A153" s="13" t="s">
        <v>579</v>
      </c>
      <c r="B153" s="13" t="s">
        <v>34</v>
      </c>
      <c r="C153" s="13" t="s">
        <v>59</v>
      </c>
      <c r="D153" s="13">
        <v>140</v>
      </c>
      <c r="E153" s="13">
        <v>1</v>
      </c>
    </row>
    <row r="154" spans="1:5" ht="38.25" x14ac:dyDescent="0.15">
      <c r="A154" s="13" t="s">
        <v>580</v>
      </c>
      <c r="B154" s="13" t="s">
        <v>34</v>
      </c>
      <c r="C154" s="13" t="s">
        <v>129</v>
      </c>
      <c r="D154" s="13">
        <v>657</v>
      </c>
      <c r="E154" s="13">
        <v>1</v>
      </c>
    </row>
    <row r="155" spans="1:5" ht="51" x14ac:dyDescent="0.15">
      <c r="A155" s="13" t="s">
        <v>582</v>
      </c>
      <c r="B155" s="13" t="s">
        <v>34</v>
      </c>
      <c r="C155" s="13" t="s">
        <v>154</v>
      </c>
      <c r="D155" s="13">
        <v>102</v>
      </c>
      <c r="E155" s="13">
        <v>1</v>
      </c>
    </row>
    <row r="156" spans="1:5" ht="51" x14ac:dyDescent="0.15">
      <c r="A156" s="13" t="s">
        <v>586</v>
      </c>
      <c r="B156" s="13" t="s">
        <v>34</v>
      </c>
      <c r="C156" s="13" t="s">
        <v>154</v>
      </c>
      <c r="D156" s="13">
        <v>131</v>
      </c>
      <c r="E156" s="13">
        <v>1</v>
      </c>
    </row>
    <row r="157" spans="1:5" ht="38.25" x14ac:dyDescent="0.15">
      <c r="A157" s="13" t="s">
        <v>588</v>
      </c>
      <c r="B157" s="13" t="s">
        <v>34</v>
      </c>
      <c r="C157" s="13" t="s">
        <v>589</v>
      </c>
      <c r="D157" s="13">
        <v>141</v>
      </c>
      <c r="E157" s="13">
        <v>1</v>
      </c>
    </row>
    <row r="158" spans="1:5" ht="38.25" x14ac:dyDescent="0.15">
      <c r="A158" s="13" t="s">
        <v>591</v>
      </c>
      <c r="B158" s="13" t="s">
        <v>34</v>
      </c>
      <c r="C158" s="13" t="s">
        <v>592</v>
      </c>
      <c r="D158" s="13">
        <v>479</v>
      </c>
      <c r="E158" s="13">
        <v>3</v>
      </c>
    </row>
    <row r="159" spans="1:5" ht="48" x14ac:dyDescent="0.15">
      <c r="A159" s="16" t="s">
        <v>595</v>
      </c>
      <c r="B159" s="16" t="s">
        <v>34</v>
      </c>
      <c r="C159" s="14" t="s">
        <v>1309</v>
      </c>
      <c r="D159" s="16">
        <v>143</v>
      </c>
      <c r="E159" s="16">
        <v>1</v>
      </c>
    </row>
    <row r="160" spans="1:5" ht="36" x14ac:dyDescent="0.15">
      <c r="A160" s="17"/>
      <c r="B160" s="17"/>
      <c r="C160" s="15" t="s">
        <v>1310</v>
      </c>
      <c r="D160" s="17"/>
      <c r="E160" s="17"/>
    </row>
    <row r="161" spans="1:5" ht="48" x14ac:dyDescent="0.15">
      <c r="A161" s="16" t="s">
        <v>598</v>
      </c>
      <c r="B161" s="16" t="s">
        <v>34</v>
      </c>
      <c r="C161" s="14" t="s">
        <v>1309</v>
      </c>
      <c r="D161" s="16">
        <v>124</v>
      </c>
      <c r="E161" s="16">
        <v>1</v>
      </c>
    </row>
    <row r="162" spans="1:5" ht="36" x14ac:dyDescent="0.15">
      <c r="A162" s="17"/>
      <c r="B162" s="17"/>
      <c r="C162" s="15" t="s">
        <v>1310</v>
      </c>
      <c r="D162" s="17"/>
      <c r="E162" s="17"/>
    </row>
    <row r="163" spans="1:5" ht="38.25" x14ac:dyDescent="0.15">
      <c r="A163" s="13" t="s">
        <v>601</v>
      </c>
      <c r="B163" s="13" t="s">
        <v>34</v>
      </c>
      <c r="C163" s="13" t="s">
        <v>602</v>
      </c>
      <c r="D163" s="13">
        <v>1378</v>
      </c>
      <c r="E163" s="13">
        <v>2</v>
      </c>
    </row>
    <row r="164" spans="1:5" ht="38.25" x14ac:dyDescent="0.15">
      <c r="A164" s="13" t="s">
        <v>604</v>
      </c>
      <c r="B164" s="13" t="s">
        <v>34</v>
      </c>
      <c r="C164" s="13" t="s">
        <v>602</v>
      </c>
      <c r="D164" s="13">
        <v>568</v>
      </c>
      <c r="E164" s="13">
        <v>1</v>
      </c>
    </row>
    <row r="165" spans="1:5" ht="38.25" x14ac:dyDescent="0.15">
      <c r="A165" s="13" t="s">
        <v>605</v>
      </c>
      <c r="B165" s="13" t="s">
        <v>34</v>
      </c>
      <c r="C165" s="13" t="s">
        <v>606</v>
      </c>
      <c r="D165" s="13">
        <v>130</v>
      </c>
      <c r="E165" s="13">
        <v>1</v>
      </c>
    </row>
    <row r="166" spans="1:5" ht="25.5" x14ac:dyDescent="0.15">
      <c r="A166" s="13" t="s">
        <v>610</v>
      </c>
      <c r="B166" s="13" t="s">
        <v>23</v>
      </c>
      <c r="C166" s="13" t="s">
        <v>611</v>
      </c>
      <c r="D166" s="13">
        <v>212</v>
      </c>
      <c r="E166" s="13">
        <v>1</v>
      </c>
    </row>
    <row r="167" spans="1:5" ht="38.25" x14ac:dyDescent="0.15">
      <c r="A167" s="13" t="s">
        <v>614</v>
      </c>
      <c r="B167" s="13" t="s">
        <v>34</v>
      </c>
      <c r="C167" s="13" t="s">
        <v>615</v>
      </c>
      <c r="D167" s="13">
        <v>97</v>
      </c>
      <c r="E167" s="13">
        <v>1</v>
      </c>
    </row>
    <row r="168" spans="1:5" ht="38.25" x14ac:dyDescent="0.15">
      <c r="A168" s="13" t="s">
        <v>619</v>
      </c>
      <c r="B168" s="13" t="s">
        <v>34</v>
      </c>
      <c r="C168" s="13" t="s">
        <v>615</v>
      </c>
      <c r="D168" s="13">
        <v>155</v>
      </c>
      <c r="E168" s="13">
        <v>1</v>
      </c>
    </row>
    <row r="169" spans="1:5" ht="38.25" x14ac:dyDescent="0.15">
      <c r="A169" s="13" t="s">
        <v>623</v>
      </c>
      <c r="B169" s="13" t="s">
        <v>34</v>
      </c>
      <c r="C169" s="13" t="s">
        <v>624</v>
      </c>
      <c r="D169" s="13">
        <v>111</v>
      </c>
      <c r="E169" s="13">
        <v>1</v>
      </c>
    </row>
    <row r="170" spans="1:5" ht="38.25" x14ac:dyDescent="0.15">
      <c r="A170" s="13" t="s">
        <v>626</v>
      </c>
      <c r="B170" s="13" t="s">
        <v>34</v>
      </c>
      <c r="C170" s="13" t="s">
        <v>624</v>
      </c>
      <c r="D170" s="13">
        <v>279</v>
      </c>
      <c r="E170" s="13">
        <v>1</v>
      </c>
    </row>
    <row r="171" spans="1:5" ht="38.25" x14ac:dyDescent="0.15">
      <c r="A171" s="13" t="s">
        <v>631</v>
      </c>
      <c r="B171" s="13" t="s">
        <v>34</v>
      </c>
      <c r="C171" s="13" t="s">
        <v>632</v>
      </c>
      <c r="D171" s="13">
        <v>92</v>
      </c>
      <c r="E171" s="13">
        <v>1</v>
      </c>
    </row>
    <row r="172" spans="1:5" ht="38.25" x14ac:dyDescent="0.15">
      <c r="A172" s="13" t="s">
        <v>636</v>
      </c>
      <c r="B172" s="13" t="s">
        <v>34</v>
      </c>
      <c r="C172" s="13" t="s">
        <v>632</v>
      </c>
      <c r="D172" s="13">
        <v>533</v>
      </c>
      <c r="E172" s="13">
        <v>1</v>
      </c>
    </row>
    <row r="173" spans="1:5" ht="38.25" x14ac:dyDescent="0.15">
      <c r="A173" s="13" t="s">
        <v>639</v>
      </c>
      <c r="B173" s="13" t="s">
        <v>23</v>
      </c>
      <c r="C173" s="13" t="s">
        <v>632</v>
      </c>
      <c r="D173" s="13">
        <v>135</v>
      </c>
      <c r="E173" s="13">
        <v>1</v>
      </c>
    </row>
    <row r="174" spans="1:5" ht="38.25" x14ac:dyDescent="0.15">
      <c r="A174" s="13" t="s">
        <v>642</v>
      </c>
      <c r="B174" s="13" t="s">
        <v>34</v>
      </c>
      <c r="C174" s="13" t="s">
        <v>643</v>
      </c>
      <c r="D174" s="13">
        <v>213</v>
      </c>
      <c r="E174" s="13">
        <v>2</v>
      </c>
    </row>
    <row r="175" spans="1:5" ht="38.25" x14ac:dyDescent="0.15">
      <c r="A175" s="13" t="s">
        <v>646</v>
      </c>
      <c r="B175" s="13" t="s">
        <v>34</v>
      </c>
      <c r="C175" s="13" t="s">
        <v>63</v>
      </c>
      <c r="D175" s="13">
        <v>272</v>
      </c>
      <c r="E175" s="13">
        <v>1</v>
      </c>
    </row>
    <row r="176" spans="1:5" ht="38.25" x14ac:dyDescent="0.15">
      <c r="A176" s="13" t="s">
        <v>649</v>
      </c>
      <c r="B176" s="13" t="s">
        <v>34</v>
      </c>
      <c r="C176" s="13" t="s">
        <v>63</v>
      </c>
      <c r="D176" s="13">
        <v>251</v>
      </c>
      <c r="E176" s="13">
        <v>2</v>
      </c>
    </row>
    <row r="177" spans="1:5" ht="38.25" x14ac:dyDescent="0.15">
      <c r="A177" s="13" t="s">
        <v>651</v>
      </c>
      <c r="B177" s="13" t="s">
        <v>34</v>
      </c>
      <c r="C177" s="13" t="s">
        <v>63</v>
      </c>
      <c r="D177" s="13">
        <v>144</v>
      </c>
      <c r="E177" s="13">
        <v>1</v>
      </c>
    </row>
    <row r="178" spans="1:5" ht="25.5" x14ac:dyDescent="0.15">
      <c r="A178" s="13" t="s">
        <v>654</v>
      </c>
      <c r="B178" s="13" t="s">
        <v>34</v>
      </c>
      <c r="C178" s="13" t="s">
        <v>655</v>
      </c>
      <c r="D178" s="13">
        <v>143</v>
      </c>
      <c r="E178" s="13">
        <v>1</v>
      </c>
    </row>
    <row r="179" spans="1:5" ht="25.5" x14ac:dyDescent="0.15">
      <c r="A179" s="13" t="s">
        <v>657</v>
      </c>
      <c r="B179" s="13" t="s">
        <v>34</v>
      </c>
      <c r="C179" s="13" t="s">
        <v>658</v>
      </c>
      <c r="D179" s="13">
        <v>128</v>
      </c>
      <c r="E179" s="13">
        <v>1</v>
      </c>
    </row>
    <row r="180" spans="1:5" ht="38.25" x14ac:dyDescent="0.15">
      <c r="A180" s="13" t="s">
        <v>661</v>
      </c>
      <c r="B180" s="13" t="s">
        <v>34</v>
      </c>
      <c r="C180" s="13" t="s">
        <v>662</v>
      </c>
      <c r="D180" s="13">
        <v>280</v>
      </c>
      <c r="E180" s="13">
        <v>2</v>
      </c>
    </row>
    <row r="181" spans="1:5" ht="38.25" x14ac:dyDescent="0.15">
      <c r="A181" s="13" t="s">
        <v>667</v>
      </c>
      <c r="B181" s="13" t="s">
        <v>34</v>
      </c>
      <c r="C181" s="13" t="s">
        <v>66</v>
      </c>
      <c r="D181" s="13">
        <v>709</v>
      </c>
      <c r="E181" s="13">
        <v>1</v>
      </c>
    </row>
    <row r="182" spans="1:5" ht="51" x14ac:dyDescent="0.15">
      <c r="A182" s="13" t="s">
        <v>669</v>
      </c>
      <c r="B182" s="13" t="s">
        <v>34</v>
      </c>
      <c r="C182" s="13" t="s">
        <v>670</v>
      </c>
      <c r="D182" s="13">
        <v>573</v>
      </c>
      <c r="E182" s="13">
        <v>2</v>
      </c>
    </row>
    <row r="183" spans="1:5" ht="38.25" x14ac:dyDescent="0.15">
      <c r="A183" s="13" t="s">
        <v>674</v>
      </c>
      <c r="B183" s="13" t="s">
        <v>34</v>
      </c>
      <c r="C183" s="13" t="s">
        <v>675</v>
      </c>
      <c r="D183" s="13">
        <v>437</v>
      </c>
      <c r="E183" s="13">
        <v>1</v>
      </c>
    </row>
    <row r="184" spans="1:5" ht="38.25" x14ac:dyDescent="0.15">
      <c r="A184" s="13" t="s">
        <v>677</v>
      </c>
      <c r="B184" s="13" t="s">
        <v>34</v>
      </c>
      <c r="C184" s="13" t="s">
        <v>675</v>
      </c>
      <c r="D184" s="13">
        <v>803</v>
      </c>
      <c r="E184" s="13">
        <v>2</v>
      </c>
    </row>
    <row r="185" spans="1:5" ht="51" x14ac:dyDescent="0.15">
      <c r="A185" s="13" t="s">
        <v>679</v>
      </c>
      <c r="B185" s="13" t="s">
        <v>34</v>
      </c>
      <c r="C185" s="13" t="s">
        <v>680</v>
      </c>
      <c r="D185" s="13">
        <v>119</v>
      </c>
      <c r="E185" s="13">
        <v>1</v>
      </c>
    </row>
    <row r="186" spans="1:5" ht="38.25" x14ac:dyDescent="0.15">
      <c r="A186" s="13" t="s">
        <v>684</v>
      </c>
      <c r="B186" s="13" t="s">
        <v>34</v>
      </c>
      <c r="C186" s="13" t="s">
        <v>685</v>
      </c>
      <c r="D186" s="13">
        <v>278</v>
      </c>
      <c r="E186" s="13">
        <v>1</v>
      </c>
    </row>
    <row r="187" spans="1:5" ht="38.25" x14ac:dyDescent="0.15">
      <c r="A187" s="13" t="s">
        <v>688</v>
      </c>
      <c r="B187" s="13" t="s">
        <v>34</v>
      </c>
      <c r="C187" s="13" t="s">
        <v>689</v>
      </c>
      <c r="D187" s="13">
        <v>614</v>
      </c>
      <c r="E187" s="13">
        <v>1</v>
      </c>
    </row>
    <row r="188" spans="1:5" ht="25.5" x14ac:dyDescent="0.15">
      <c r="A188" s="13" t="s">
        <v>690</v>
      </c>
      <c r="B188" s="13" t="s">
        <v>34</v>
      </c>
      <c r="C188" s="13" t="s">
        <v>691</v>
      </c>
      <c r="D188" s="13">
        <v>283</v>
      </c>
      <c r="E188" s="13">
        <v>1</v>
      </c>
    </row>
    <row r="189" spans="1:5" ht="38.25" x14ac:dyDescent="0.15">
      <c r="A189" s="13" t="s">
        <v>695</v>
      </c>
      <c r="B189" s="13" t="s">
        <v>23</v>
      </c>
      <c r="C189" s="13" t="s">
        <v>696</v>
      </c>
      <c r="D189" s="13">
        <v>197</v>
      </c>
      <c r="E189" s="13">
        <v>1</v>
      </c>
    </row>
    <row r="190" spans="1:5" ht="38.25" x14ac:dyDescent="0.15">
      <c r="A190" s="13" t="s">
        <v>699</v>
      </c>
      <c r="B190" s="13" t="s">
        <v>34</v>
      </c>
      <c r="C190" s="13" t="s">
        <v>696</v>
      </c>
      <c r="D190" s="13">
        <v>681</v>
      </c>
      <c r="E190" s="13">
        <v>2</v>
      </c>
    </row>
    <row r="191" spans="1:5" ht="38.25" x14ac:dyDescent="0.15">
      <c r="A191" s="13" t="s">
        <v>703</v>
      </c>
      <c r="B191" s="13" t="s">
        <v>34</v>
      </c>
      <c r="C191" s="13" t="s">
        <v>704</v>
      </c>
      <c r="D191" s="13">
        <v>483</v>
      </c>
      <c r="E191" s="13">
        <v>1</v>
      </c>
    </row>
    <row r="192" spans="1:5" ht="25.5" x14ac:dyDescent="0.15">
      <c r="A192" s="13" t="s">
        <v>709</v>
      </c>
      <c r="B192" s="13" t="s">
        <v>34</v>
      </c>
      <c r="C192" s="13" t="s">
        <v>710</v>
      </c>
      <c r="D192" s="13">
        <v>367</v>
      </c>
      <c r="E192" s="13">
        <v>1</v>
      </c>
    </row>
    <row r="193" spans="1:5" ht="25.5" x14ac:dyDescent="0.15">
      <c r="A193" s="13" t="s">
        <v>714</v>
      </c>
      <c r="B193" s="13" t="s">
        <v>34</v>
      </c>
      <c r="C193" s="13" t="s">
        <v>715</v>
      </c>
      <c r="D193" s="13">
        <v>204</v>
      </c>
      <c r="E193" s="13">
        <v>1</v>
      </c>
    </row>
    <row r="194" spans="1:5" ht="25.5" x14ac:dyDescent="0.15">
      <c r="A194" s="13" t="s">
        <v>717</v>
      </c>
      <c r="B194" s="13" t="s">
        <v>34</v>
      </c>
      <c r="C194" s="13" t="s">
        <v>715</v>
      </c>
      <c r="D194" s="13">
        <v>69</v>
      </c>
      <c r="E194" s="13">
        <v>1</v>
      </c>
    </row>
    <row r="195" spans="1:5" ht="38.25" x14ac:dyDescent="0.15">
      <c r="A195" s="13" t="s">
        <v>720</v>
      </c>
      <c r="B195" s="13" t="s">
        <v>34</v>
      </c>
      <c r="C195" s="13" t="s">
        <v>721</v>
      </c>
      <c r="D195" s="13">
        <v>270</v>
      </c>
      <c r="E195" s="13">
        <v>1</v>
      </c>
    </row>
    <row r="196" spans="1:5" ht="38.25" x14ac:dyDescent="0.15">
      <c r="A196" s="13" t="s">
        <v>725</v>
      </c>
      <c r="B196" s="13" t="s">
        <v>34</v>
      </c>
      <c r="C196" s="13" t="s">
        <v>726</v>
      </c>
      <c r="D196" s="13">
        <v>71</v>
      </c>
      <c r="E196" s="13">
        <v>1</v>
      </c>
    </row>
    <row r="197" spans="1:5" ht="38.25" x14ac:dyDescent="0.15">
      <c r="A197" s="13" t="s">
        <v>727</v>
      </c>
      <c r="B197" s="13" t="s">
        <v>34</v>
      </c>
      <c r="C197" s="13" t="s">
        <v>726</v>
      </c>
      <c r="D197" s="13">
        <v>325</v>
      </c>
      <c r="E197" s="13">
        <v>1</v>
      </c>
    </row>
    <row r="198" spans="1:5" ht="38.25" x14ac:dyDescent="0.15">
      <c r="A198" s="13" t="s">
        <v>731</v>
      </c>
      <c r="B198" s="13" t="s">
        <v>34</v>
      </c>
      <c r="C198" s="13" t="s">
        <v>732</v>
      </c>
      <c r="D198" s="13">
        <v>123</v>
      </c>
      <c r="E198" s="13">
        <v>1</v>
      </c>
    </row>
    <row r="199" spans="1:5" ht="38.25" x14ac:dyDescent="0.15">
      <c r="A199" s="13" t="s">
        <v>736</v>
      </c>
      <c r="B199" s="13" t="s">
        <v>34</v>
      </c>
      <c r="C199" s="13" t="s">
        <v>732</v>
      </c>
      <c r="D199" s="13">
        <v>106</v>
      </c>
      <c r="E199" s="13">
        <v>1</v>
      </c>
    </row>
    <row r="200" spans="1:5" ht="38.25" x14ac:dyDescent="0.15">
      <c r="A200" s="13" t="s">
        <v>739</v>
      </c>
      <c r="B200" s="13" t="s">
        <v>34</v>
      </c>
      <c r="C200" s="13" t="s">
        <v>740</v>
      </c>
      <c r="D200" s="13">
        <v>231</v>
      </c>
      <c r="E200" s="13">
        <v>1</v>
      </c>
    </row>
    <row r="201" spans="1:5" ht="38.25" x14ac:dyDescent="0.15">
      <c r="A201" s="13" t="s">
        <v>744</v>
      </c>
      <c r="B201" s="13" t="s">
        <v>34</v>
      </c>
      <c r="C201" s="13" t="s">
        <v>745</v>
      </c>
      <c r="D201" s="13">
        <v>180</v>
      </c>
      <c r="E201" s="13">
        <v>2</v>
      </c>
    </row>
    <row r="202" spans="1:5" ht="38.25" x14ac:dyDescent="0.15">
      <c r="A202" s="13" t="s">
        <v>749</v>
      </c>
      <c r="B202" s="13" t="s">
        <v>34</v>
      </c>
      <c r="C202" s="13" t="s">
        <v>750</v>
      </c>
      <c r="D202" s="13">
        <v>551</v>
      </c>
      <c r="E202" s="13">
        <v>2</v>
      </c>
    </row>
    <row r="203" spans="1:5" ht="38.25" x14ac:dyDescent="0.15">
      <c r="A203" s="13" t="s">
        <v>754</v>
      </c>
      <c r="B203" s="13" t="s">
        <v>34</v>
      </c>
      <c r="C203" s="13" t="s">
        <v>750</v>
      </c>
      <c r="D203" s="13">
        <v>360</v>
      </c>
      <c r="E203" s="13">
        <v>1</v>
      </c>
    </row>
    <row r="204" spans="1:5" ht="38.25" x14ac:dyDescent="0.15">
      <c r="A204" s="13" t="s">
        <v>758</v>
      </c>
      <c r="B204" s="13" t="s">
        <v>34</v>
      </c>
      <c r="C204" s="13" t="s">
        <v>759</v>
      </c>
      <c r="D204" s="13">
        <v>437</v>
      </c>
      <c r="E204" s="13">
        <v>1</v>
      </c>
    </row>
    <row r="205" spans="1:5" ht="38.25" x14ac:dyDescent="0.15">
      <c r="A205" s="13" t="s">
        <v>763</v>
      </c>
      <c r="B205" s="13" t="s">
        <v>34</v>
      </c>
      <c r="C205" s="13" t="s">
        <v>759</v>
      </c>
      <c r="D205" s="13">
        <v>123</v>
      </c>
      <c r="E205" s="13">
        <v>1</v>
      </c>
    </row>
    <row r="206" spans="1:5" ht="38.25" x14ac:dyDescent="0.15">
      <c r="A206" s="13" t="s">
        <v>767</v>
      </c>
      <c r="B206" s="13" t="s">
        <v>34</v>
      </c>
      <c r="C206" s="13" t="s">
        <v>759</v>
      </c>
      <c r="D206" s="13">
        <v>254</v>
      </c>
      <c r="E206" s="13">
        <v>1</v>
      </c>
    </row>
    <row r="207" spans="1:5" ht="38.25" x14ac:dyDescent="0.15">
      <c r="A207" s="13" t="s">
        <v>770</v>
      </c>
      <c r="B207" s="13" t="s">
        <v>34</v>
      </c>
      <c r="C207" s="13" t="s">
        <v>771</v>
      </c>
      <c r="D207" s="13">
        <v>367</v>
      </c>
      <c r="E207" s="13">
        <v>1</v>
      </c>
    </row>
    <row r="208" spans="1:5" ht="38.25" x14ac:dyDescent="0.15">
      <c r="A208" s="13" t="s">
        <v>775</v>
      </c>
      <c r="B208" s="13" t="s">
        <v>34</v>
      </c>
      <c r="C208" s="13" t="s">
        <v>79</v>
      </c>
      <c r="D208" s="13">
        <v>92</v>
      </c>
      <c r="E208" s="13">
        <v>1</v>
      </c>
    </row>
    <row r="209" spans="1:5" ht="51" x14ac:dyDescent="0.15">
      <c r="A209" s="13" t="s">
        <v>778</v>
      </c>
      <c r="B209" s="13" t="s">
        <v>34</v>
      </c>
      <c r="C209" s="13" t="s">
        <v>165</v>
      </c>
      <c r="D209" s="13">
        <v>249</v>
      </c>
      <c r="E209" s="13">
        <v>1</v>
      </c>
    </row>
    <row r="210" spans="1:5" ht="25.5" x14ac:dyDescent="0.15">
      <c r="A210" s="13" t="s">
        <v>782</v>
      </c>
      <c r="B210" s="13" t="s">
        <v>34</v>
      </c>
      <c r="C210" s="13" t="s">
        <v>201</v>
      </c>
      <c r="D210" s="13">
        <v>107</v>
      </c>
      <c r="E210" s="13">
        <v>1</v>
      </c>
    </row>
    <row r="211" spans="1:5" ht="38.25" x14ac:dyDescent="0.15">
      <c r="A211" s="13" t="s">
        <v>784</v>
      </c>
      <c r="B211" s="13" t="s">
        <v>34</v>
      </c>
      <c r="C211" s="13" t="s">
        <v>168</v>
      </c>
      <c r="D211" s="13">
        <v>176</v>
      </c>
      <c r="E211" s="13">
        <v>1</v>
      </c>
    </row>
    <row r="212" spans="1:5" ht="38.25" x14ac:dyDescent="0.15">
      <c r="A212" s="13" t="s">
        <v>786</v>
      </c>
      <c r="B212" s="13" t="s">
        <v>34</v>
      </c>
      <c r="C212" s="13" t="s">
        <v>137</v>
      </c>
      <c r="D212" s="13">
        <v>361</v>
      </c>
      <c r="E212" s="13">
        <v>1</v>
      </c>
    </row>
    <row r="213" spans="1:5" ht="38.25" x14ac:dyDescent="0.15">
      <c r="A213" s="13" t="s">
        <v>790</v>
      </c>
      <c r="B213" s="13" t="s">
        <v>34</v>
      </c>
      <c r="C213" s="13" t="s">
        <v>137</v>
      </c>
      <c r="D213" s="13">
        <v>236</v>
      </c>
      <c r="E213" s="13">
        <v>2</v>
      </c>
    </row>
    <row r="214" spans="1:5" ht="38.25" x14ac:dyDescent="0.15">
      <c r="A214" s="13" t="s">
        <v>794</v>
      </c>
      <c r="B214" s="13" t="s">
        <v>34</v>
      </c>
      <c r="C214" s="13" t="s">
        <v>137</v>
      </c>
      <c r="D214" s="13">
        <v>70</v>
      </c>
      <c r="E214" s="13">
        <v>1</v>
      </c>
    </row>
    <row r="215" spans="1:5" ht="38.25" x14ac:dyDescent="0.15">
      <c r="A215" s="13" t="s">
        <v>795</v>
      </c>
      <c r="B215" s="13" t="s">
        <v>34</v>
      </c>
      <c r="C215" s="13" t="s">
        <v>796</v>
      </c>
      <c r="D215" s="13">
        <v>159</v>
      </c>
      <c r="E215" s="13">
        <v>1</v>
      </c>
    </row>
    <row r="216" spans="1:5" ht="38.25" x14ac:dyDescent="0.15">
      <c r="A216" s="13" t="s">
        <v>799</v>
      </c>
      <c r="B216" s="13" t="s">
        <v>34</v>
      </c>
      <c r="C216" s="13" t="s">
        <v>796</v>
      </c>
      <c r="D216" s="13">
        <v>66</v>
      </c>
      <c r="E216" s="13">
        <v>1</v>
      </c>
    </row>
    <row r="217" spans="1:5" ht="38.25" x14ac:dyDescent="0.15">
      <c r="A217" s="13" t="s">
        <v>803</v>
      </c>
      <c r="B217" s="13" t="s">
        <v>34</v>
      </c>
      <c r="C217" s="13" t="s">
        <v>804</v>
      </c>
      <c r="D217" s="13">
        <v>196</v>
      </c>
      <c r="E217" s="13">
        <v>1</v>
      </c>
    </row>
    <row r="218" spans="1:5" ht="38.25" x14ac:dyDescent="0.15">
      <c r="A218" s="13" t="s">
        <v>807</v>
      </c>
      <c r="B218" s="13" t="s">
        <v>34</v>
      </c>
      <c r="C218" s="13" t="s">
        <v>139</v>
      </c>
      <c r="D218" s="13">
        <v>402</v>
      </c>
      <c r="E218" s="13">
        <v>1</v>
      </c>
    </row>
    <row r="219" spans="1:5" ht="38.25" x14ac:dyDescent="0.15">
      <c r="A219" s="13" t="s">
        <v>811</v>
      </c>
      <c r="B219" s="13" t="s">
        <v>34</v>
      </c>
      <c r="C219" s="13" t="s">
        <v>139</v>
      </c>
      <c r="D219" s="13">
        <v>120</v>
      </c>
      <c r="E219" s="13">
        <v>1</v>
      </c>
    </row>
    <row r="220" spans="1:5" ht="38.25" x14ac:dyDescent="0.15">
      <c r="A220" s="13" t="s">
        <v>813</v>
      </c>
      <c r="B220" s="13" t="s">
        <v>34</v>
      </c>
      <c r="C220" s="13" t="s">
        <v>814</v>
      </c>
      <c r="D220" s="13">
        <v>208</v>
      </c>
      <c r="E220" s="13">
        <v>1</v>
      </c>
    </row>
    <row r="221" spans="1:5" ht="38.25" x14ac:dyDescent="0.15">
      <c r="A221" s="13" t="s">
        <v>817</v>
      </c>
      <c r="B221" s="13" t="s">
        <v>34</v>
      </c>
      <c r="C221" s="13" t="s">
        <v>818</v>
      </c>
      <c r="D221" s="13">
        <v>246</v>
      </c>
      <c r="E221" s="13">
        <v>1</v>
      </c>
    </row>
    <row r="222" spans="1:5" ht="38.25" x14ac:dyDescent="0.15">
      <c r="A222" s="13" t="s">
        <v>822</v>
      </c>
      <c r="B222" s="13" t="s">
        <v>34</v>
      </c>
      <c r="C222" s="13" t="s">
        <v>823</v>
      </c>
      <c r="D222" s="13">
        <v>308</v>
      </c>
      <c r="E222" s="13">
        <v>1</v>
      </c>
    </row>
    <row r="223" spans="1:5" ht="25.5" x14ac:dyDescent="0.15">
      <c r="A223" s="13" t="s">
        <v>827</v>
      </c>
      <c r="B223" s="13" t="s">
        <v>34</v>
      </c>
      <c r="C223" s="13" t="s">
        <v>828</v>
      </c>
      <c r="D223" s="13">
        <v>276</v>
      </c>
      <c r="E223" s="13">
        <v>2</v>
      </c>
    </row>
    <row r="224" spans="1:5" ht="25.5" x14ac:dyDescent="0.15">
      <c r="A224" s="13" t="s">
        <v>829</v>
      </c>
      <c r="B224" s="13" t="s">
        <v>34</v>
      </c>
      <c r="C224" s="13" t="s">
        <v>828</v>
      </c>
      <c r="D224" s="13">
        <v>254</v>
      </c>
      <c r="E224" s="13">
        <v>1</v>
      </c>
    </row>
    <row r="225" spans="1:5" ht="25.5" x14ac:dyDescent="0.15">
      <c r="A225" s="13" t="s">
        <v>833</v>
      </c>
      <c r="B225" s="13" t="s">
        <v>34</v>
      </c>
      <c r="C225" s="13" t="s">
        <v>828</v>
      </c>
      <c r="D225" s="13">
        <v>227</v>
      </c>
      <c r="E225" s="13">
        <v>1</v>
      </c>
    </row>
    <row r="226" spans="1:5" ht="38.25" x14ac:dyDescent="0.15">
      <c r="A226" s="13" t="s">
        <v>835</v>
      </c>
      <c r="B226" s="13" t="s">
        <v>34</v>
      </c>
      <c r="C226" s="13" t="s">
        <v>836</v>
      </c>
      <c r="D226" s="13">
        <v>495</v>
      </c>
      <c r="E226" s="13">
        <v>1</v>
      </c>
    </row>
    <row r="227" spans="1:5" ht="38.25" x14ac:dyDescent="0.15">
      <c r="A227" s="13" t="s">
        <v>840</v>
      </c>
      <c r="B227" s="13" t="s">
        <v>34</v>
      </c>
      <c r="C227" s="13" t="s">
        <v>841</v>
      </c>
      <c r="D227" s="13">
        <v>88</v>
      </c>
      <c r="E227" s="13">
        <v>1</v>
      </c>
    </row>
    <row r="228" spans="1:5" ht="38.25" x14ac:dyDescent="0.15">
      <c r="A228" s="13" t="s">
        <v>842</v>
      </c>
      <c r="B228" s="13" t="s">
        <v>34</v>
      </c>
      <c r="C228" s="13" t="s">
        <v>843</v>
      </c>
      <c r="D228" s="13">
        <v>197</v>
      </c>
      <c r="E228" s="13">
        <v>1</v>
      </c>
    </row>
    <row r="229" spans="1:5" ht="25.5" x14ac:dyDescent="0.15">
      <c r="A229" s="13" t="s">
        <v>847</v>
      </c>
      <c r="B229" s="13" t="s">
        <v>34</v>
      </c>
      <c r="C229" s="13" t="s">
        <v>206</v>
      </c>
      <c r="D229" s="13">
        <v>93</v>
      </c>
      <c r="E229" s="13">
        <v>1</v>
      </c>
    </row>
    <row r="230" spans="1:5" ht="25.5" x14ac:dyDescent="0.15">
      <c r="A230" s="13" t="s">
        <v>851</v>
      </c>
      <c r="B230" s="13" t="s">
        <v>34</v>
      </c>
      <c r="C230" s="13" t="s">
        <v>852</v>
      </c>
      <c r="D230" s="13">
        <v>232</v>
      </c>
      <c r="E230" s="13">
        <v>1</v>
      </c>
    </row>
    <row r="231" spans="1:5" ht="51" x14ac:dyDescent="0.15">
      <c r="A231" s="13" t="s">
        <v>855</v>
      </c>
      <c r="B231" s="13" t="s">
        <v>34</v>
      </c>
      <c r="C231" s="13" t="s">
        <v>171</v>
      </c>
      <c r="D231" s="13">
        <v>149</v>
      </c>
      <c r="E231" s="13">
        <v>1</v>
      </c>
    </row>
    <row r="232" spans="1:5" ht="51" x14ac:dyDescent="0.15">
      <c r="A232" s="13" t="s">
        <v>858</v>
      </c>
      <c r="B232" s="13" t="s">
        <v>34</v>
      </c>
      <c r="C232" s="13" t="s">
        <v>171</v>
      </c>
      <c r="D232" s="13">
        <v>342</v>
      </c>
      <c r="E232" s="13">
        <v>1</v>
      </c>
    </row>
    <row r="233" spans="1:5" ht="38.25" x14ac:dyDescent="0.15">
      <c r="A233" s="13" t="s">
        <v>859</v>
      </c>
      <c r="B233" s="13" t="s">
        <v>34</v>
      </c>
      <c r="C233" s="13" t="s">
        <v>860</v>
      </c>
      <c r="D233" s="13">
        <v>147</v>
      </c>
      <c r="E233" s="13">
        <v>1</v>
      </c>
    </row>
    <row r="234" spans="1:5" ht="38.25" x14ac:dyDescent="0.15">
      <c r="A234" s="13" t="s">
        <v>863</v>
      </c>
      <c r="B234" s="13" t="s">
        <v>34</v>
      </c>
      <c r="C234" s="13" t="s">
        <v>860</v>
      </c>
      <c r="D234" s="13">
        <v>424</v>
      </c>
      <c r="E234" s="13">
        <v>1</v>
      </c>
    </row>
    <row r="235" spans="1:5" ht="38.25" x14ac:dyDescent="0.15">
      <c r="A235" s="13" t="s">
        <v>867</v>
      </c>
      <c r="B235" s="13" t="s">
        <v>34</v>
      </c>
      <c r="C235" s="13" t="s">
        <v>145</v>
      </c>
      <c r="D235" s="13">
        <v>98</v>
      </c>
      <c r="E235" s="13">
        <v>1</v>
      </c>
    </row>
    <row r="236" spans="1:5" ht="38.25" x14ac:dyDescent="0.15">
      <c r="A236" s="13" t="s">
        <v>870</v>
      </c>
      <c r="B236" s="13" t="s">
        <v>34</v>
      </c>
      <c r="C236" s="13" t="s">
        <v>145</v>
      </c>
      <c r="D236" s="13">
        <v>112</v>
      </c>
      <c r="E236" s="13">
        <v>1</v>
      </c>
    </row>
    <row r="237" spans="1:5" ht="38.25" x14ac:dyDescent="0.15">
      <c r="A237" s="13" t="s">
        <v>873</v>
      </c>
      <c r="B237" s="13" t="s">
        <v>34</v>
      </c>
      <c r="C237" s="13" t="s">
        <v>145</v>
      </c>
      <c r="D237" s="13">
        <v>113</v>
      </c>
      <c r="E237" s="13">
        <v>1</v>
      </c>
    </row>
    <row r="238" spans="1:5" ht="38.25" x14ac:dyDescent="0.15">
      <c r="A238" s="13" t="s">
        <v>875</v>
      </c>
      <c r="B238" s="13" t="s">
        <v>34</v>
      </c>
      <c r="C238" s="13" t="s">
        <v>876</v>
      </c>
      <c r="D238" s="13">
        <v>74</v>
      </c>
      <c r="E238" s="13">
        <v>1</v>
      </c>
    </row>
    <row r="239" spans="1:5" ht="38.25" x14ac:dyDescent="0.15">
      <c r="A239" s="13" t="s">
        <v>879</v>
      </c>
      <c r="B239" s="13" t="s">
        <v>34</v>
      </c>
      <c r="C239" s="13" t="s">
        <v>876</v>
      </c>
      <c r="D239" s="13">
        <v>245</v>
      </c>
      <c r="E239" s="13">
        <v>1</v>
      </c>
    </row>
    <row r="240" spans="1:5" ht="38.25" x14ac:dyDescent="0.15">
      <c r="A240" s="13" t="s">
        <v>885</v>
      </c>
      <c r="B240" s="13" t="s">
        <v>34</v>
      </c>
      <c r="C240" s="13" t="s">
        <v>886</v>
      </c>
      <c r="D240" s="13">
        <v>316</v>
      </c>
      <c r="E240" s="13">
        <v>1</v>
      </c>
    </row>
    <row r="241" spans="1:5" ht="38.25" x14ac:dyDescent="0.15">
      <c r="A241" s="13" t="s">
        <v>890</v>
      </c>
      <c r="B241" s="13" t="s">
        <v>34</v>
      </c>
      <c r="C241" s="13" t="s">
        <v>886</v>
      </c>
      <c r="D241" s="13">
        <v>76</v>
      </c>
      <c r="E241" s="13">
        <v>1</v>
      </c>
    </row>
    <row r="242" spans="1:5" ht="38.25" x14ac:dyDescent="0.15">
      <c r="A242" s="13" t="s">
        <v>893</v>
      </c>
      <c r="B242" s="13" t="s">
        <v>34</v>
      </c>
      <c r="C242" s="13" t="s">
        <v>894</v>
      </c>
      <c r="D242" s="13">
        <v>338</v>
      </c>
      <c r="E242" s="13">
        <v>1</v>
      </c>
    </row>
    <row r="243" spans="1:5" ht="38.25" x14ac:dyDescent="0.15">
      <c r="A243" s="13" t="s">
        <v>898</v>
      </c>
      <c r="B243" s="13" t="s">
        <v>34</v>
      </c>
      <c r="C243" s="13" t="s">
        <v>899</v>
      </c>
      <c r="D243" s="13">
        <v>267</v>
      </c>
      <c r="E243" s="13">
        <v>1</v>
      </c>
    </row>
    <row r="244" spans="1:5" ht="25.5" x14ac:dyDescent="0.15">
      <c r="A244" s="13" t="s">
        <v>903</v>
      </c>
      <c r="B244" s="13" t="s">
        <v>34</v>
      </c>
      <c r="C244" s="13" t="s">
        <v>904</v>
      </c>
      <c r="D244" s="13">
        <v>209</v>
      </c>
      <c r="E244" s="13">
        <v>1</v>
      </c>
    </row>
    <row r="245" spans="1:5" ht="38.25" x14ac:dyDescent="0.15">
      <c r="A245" s="13" t="s">
        <v>906</v>
      </c>
      <c r="B245" s="13" t="s">
        <v>23</v>
      </c>
      <c r="C245" s="13" t="s">
        <v>907</v>
      </c>
      <c r="D245" s="13">
        <v>94</v>
      </c>
      <c r="E245" s="13">
        <v>1</v>
      </c>
    </row>
    <row r="246" spans="1:5" ht="38.25" x14ac:dyDescent="0.15">
      <c r="A246" s="13" t="s">
        <v>910</v>
      </c>
      <c r="B246" s="13" t="s">
        <v>23</v>
      </c>
      <c r="C246" s="13" t="s">
        <v>911</v>
      </c>
      <c r="D246" s="13">
        <v>74</v>
      </c>
      <c r="E246" s="13">
        <v>1</v>
      </c>
    </row>
    <row r="247" spans="1:5" ht="38.25" x14ac:dyDescent="0.15">
      <c r="A247" s="13" t="s">
        <v>914</v>
      </c>
      <c r="B247" s="13" t="s">
        <v>34</v>
      </c>
      <c r="C247" s="13" t="s">
        <v>915</v>
      </c>
      <c r="D247" s="13">
        <v>141</v>
      </c>
      <c r="E247" s="13">
        <v>1</v>
      </c>
    </row>
    <row r="248" spans="1:5" ht="51" x14ac:dyDescent="0.15">
      <c r="A248" s="13" t="s">
        <v>917</v>
      </c>
      <c r="B248" s="13" t="s">
        <v>34</v>
      </c>
      <c r="C248" s="13" t="s">
        <v>918</v>
      </c>
      <c r="D248" s="13">
        <v>129</v>
      </c>
      <c r="E248" s="13">
        <v>1</v>
      </c>
    </row>
    <row r="249" spans="1:5" ht="38.25" x14ac:dyDescent="0.15">
      <c r="A249" s="13" t="s">
        <v>921</v>
      </c>
      <c r="B249" s="13" t="s">
        <v>23</v>
      </c>
      <c r="C249" s="13" t="s">
        <v>922</v>
      </c>
      <c r="D249" s="13">
        <v>209</v>
      </c>
      <c r="E249" s="13">
        <v>1</v>
      </c>
    </row>
    <row r="250" spans="1:5" ht="38.25" x14ac:dyDescent="0.15">
      <c r="A250" s="13" t="s">
        <v>926</v>
      </c>
      <c r="B250" s="13" t="s">
        <v>34</v>
      </c>
      <c r="C250" s="13" t="s">
        <v>927</v>
      </c>
      <c r="D250" s="13">
        <v>195</v>
      </c>
      <c r="E250" s="13">
        <v>1</v>
      </c>
    </row>
    <row r="251" spans="1:5" ht="25.5" x14ac:dyDescent="0.15">
      <c r="A251" s="13" t="s">
        <v>929</v>
      </c>
      <c r="B251" s="13" t="s">
        <v>34</v>
      </c>
      <c r="C251" s="13" t="s">
        <v>930</v>
      </c>
      <c r="D251" s="13">
        <v>167</v>
      </c>
      <c r="E251" s="13">
        <v>1</v>
      </c>
    </row>
    <row r="252" spans="1:5" ht="25.5" x14ac:dyDescent="0.15">
      <c r="A252" s="13" t="s">
        <v>933</v>
      </c>
      <c r="B252" s="13" t="s">
        <v>23</v>
      </c>
      <c r="C252" s="13" t="s">
        <v>930</v>
      </c>
      <c r="D252" s="13">
        <v>114</v>
      </c>
      <c r="E252" s="13">
        <v>1</v>
      </c>
    </row>
    <row r="253" spans="1:5" ht="38.25" x14ac:dyDescent="0.15">
      <c r="A253" s="13" t="s">
        <v>934</v>
      </c>
      <c r="B253" s="13" t="s">
        <v>34</v>
      </c>
      <c r="C253" s="13" t="s">
        <v>935</v>
      </c>
      <c r="D253" s="13">
        <v>487</v>
      </c>
      <c r="E253" s="13">
        <v>1</v>
      </c>
    </row>
    <row r="254" spans="1:5" ht="38.25" x14ac:dyDescent="0.15">
      <c r="A254" s="13" t="s">
        <v>938</v>
      </c>
      <c r="B254" s="13" t="s">
        <v>34</v>
      </c>
      <c r="C254" s="13" t="s">
        <v>939</v>
      </c>
      <c r="D254" s="13">
        <v>450</v>
      </c>
      <c r="E254" s="13">
        <v>1</v>
      </c>
    </row>
    <row r="255" spans="1:5" ht="38.25" x14ac:dyDescent="0.15">
      <c r="A255" s="13" t="s">
        <v>943</v>
      </c>
      <c r="B255" s="13" t="s">
        <v>34</v>
      </c>
      <c r="C255" s="13" t="s">
        <v>944</v>
      </c>
      <c r="D255" s="13">
        <v>86</v>
      </c>
      <c r="E255" s="13">
        <v>1</v>
      </c>
    </row>
    <row r="256" spans="1:5" ht="63.75" x14ac:dyDescent="0.15">
      <c r="A256" s="13" t="s">
        <v>947</v>
      </c>
      <c r="B256" s="13" t="s">
        <v>34</v>
      </c>
      <c r="C256" s="13" t="s">
        <v>216</v>
      </c>
      <c r="D256" s="13">
        <v>50</v>
      </c>
      <c r="E256" s="13">
        <v>1</v>
      </c>
    </row>
    <row r="257" spans="1:5" ht="51" x14ac:dyDescent="0.15">
      <c r="A257" s="13" t="s">
        <v>951</v>
      </c>
      <c r="B257" s="13" t="s">
        <v>34</v>
      </c>
      <c r="C257" s="13" t="s">
        <v>952</v>
      </c>
      <c r="D257" s="13">
        <v>286</v>
      </c>
      <c r="E257" s="13">
        <v>1</v>
      </c>
    </row>
    <row r="258" spans="1:5" ht="51" x14ac:dyDescent="0.15">
      <c r="A258" s="13" t="s">
        <v>956</v>
      </c>
      <c r="B258" s="13" t="s">
        <v>34</v>
      </c>
      <c r="C258" s="13" t="s">
        <v>952</v>
      </c>
      <c r="D258" s="13">
        <v>728</v>
      </c>
      <c r="E258" s="13">
        <v>1</v>
      </c>
    </row>
    <row r="259" spans="1:5" ht="38.25" x14ac:dyDescent="0.15">
      <c r="A259" s="13" t="s">
        <v>960</v>
      </c>
      <c r="B259" s="13" t="s">
        <v>34</v>
      </c>
      <c r="C259" s="13" t="s">
        <v>89</v>
      </c>
      <c r="D259" s="13">
        <v>79</v>
      </c>
      <c r="E259" s="13">
        <v>1</v>
      </c>
    </row>
    <row r="260" spans="1:5" ht="38.25" x14ac:dyDescent="0.15">
      <c r="A260" s="13" t="s">
        <v>962</v>
      </c>
      <c r="B260" s="13" t="s">
        <v>34</v>
      </c>
      <c r="C260" s="13" t="s">
        <v>89</v>
      </c>
      <c r="D260" s="13">
        <v>86</v>
      </c>
      <c r="E260" s="13">
        <v>1</v>
      </c>
    </row>
    <row r="261" spans="1:5" ht="127.5" x14ac:dyDescent="0.15">
      <c r="A261" s="13" t="s">
        <v>966</v>
      </c>
      <c r="B261" s="13" t="s">
        <v>34</v>
      </c>
      <c r="C261" s="13" t="s">
        <v>219</v>
      </c>
      <c r="D261" s="13">
        <v>130</v>
      </c>
      <c r="E261" s="13">
        <v>1</v>
      </c>
    </row>
    <row r="262" spans="1:5" ht="38.25" x14ac:dyDescent="0.15">
      <c r="A262" s="13" t="s">
        <v>967</v>
      </c>
      <c r="B262" s="13" t="s">
        <v>34</v>
      </c>
      <c r="C262" s="13" t="s">
        <v>968</v>
      </c>
      <c r="D262" s="13">
        <v>1179</v>
      </c>
      <c r="E262" s="13">
        <v>4</v>
      </c>
    </row>
    <row r="263" spans="1:5" ht="51" x14ac:dyDescent="0.15">
      <c r="A263" s="13" t="s">
        <v>971</v>
      </c>
      <c r="B263" s="13" t="s">
        <v>23</v>
      </c>
      <c r="C263" s="13" t="s">
        <v>972</v>
      </c>
      <c r="D263" s="13">
        <v>125</v>
      </c>
      <c r="E263" s="13">
        <v>1</v>
      </c>
    </row>
    <row r="264" spans="1:5" ht="51" x14ac:dyDescent="0.15">
      <c r="A264" s="13" t="s">
        <v>973</v>
      </c>
      <c r="B264" s="13" t="s">
        <v>34</v>
      </c>
      <c r="C264" s="13" t="s">
        <v>972</v>
      </c>
      <c r="D264" s="13">
        <v>120</v>
      </c>
      <c r="E264" s="13">
        <v>1</v>
      </c>
    </row>
    <row r="265" spans="1:5" ht="51" x14ac:dyDescent="0.15">
      <c r="A265" s="13" t="s">
        <v>974</v>
      </c>
      <c r="B265" s="13" t="s">
        <v>23</v>
      </c>
      <c r="C265" s="13" t="s">
        <v>975</v>
      </c>
      <c r="D265" s="13">
        <v>163</v>
      </c>
      <c r="E265" s="13">
        <v>1</v>
      </c>
    </row>
    <row r="266" spans="1:5" ht="51" x14ac:dyDescent="0.15">
      <c r="A266" s="13" t="s">
        <v>977</v>
      </c>
      <c r="B266" s="13" t="s">
        <v>34</v>
      </c>
      <c r="C266" s="13" t="s">
        <v>975</v>
      </c>
      <c r="D266" s="13">
        <v>193</v>
      </c>
      <c r="E266" s="13">
        <v>1</v>
      </c>
    </row>
    <row r="267" spans="1:5" ht="63.75" x14ac:dyDescent="0.15">
      <c r="A267" s="13" t="s">
        <v>979</v>
      </c>
      <c r="B267" s="13" t="s">
        <v>23</v>
      </c>
      <c r="C267" s="13" t="s">
        <v>94</v>
      </c>
      <c r="D267" s="13">
        <v>134</v>
      </c>
      <c r="E267" s="13">
        <v>1</v>
      </c>
    </row>
    <row r="268" spans="1:5" ht="63.75" x14ac:dyDescent="0.15">
      <c r="A268" s="13" t="s">
        <v>982</v>
      </c>
      <c r="B268" s="13" t="s">
        <v>23</v>
      </c>
      <c r="C268" s="13" t="s">
        <v>94</v>
      </c>
      <c r="D268" s="13">
        <v>171</v>
      </c>
      <c r="E268" s="13">
        <v>1</v>
      </c>
    </row>
    <row r="269" spans="1:5" ht="51" x14ac:dyDescent="0.15">
      <c r="A269" s="13" t="s">
        <v>985</v>
      </c>
      <c r="B269" s="13" t="s">
        <v>34</v>
      </c>
      <c r="C269" s="13" t="s">
        <v>986</v>
      </c>
      <c r="D269" s="13">
        <v>366</v>
      </c>
      <c r="E269" s="13">
        <v>1</v>
      </c>
    </row>
    <row r="270" spans="1:5" ht="51" x14ac:dyDescent="0.15">
      <c r="A270" s="13" t="s">
        <v>990</v>
      </c>
      <c r="B270" s="13" t="s">
        <v>34</v>
      </c>
      <c r="C270" s="13" t="s">
        <v>986</v>
      </c>
      <c r="D270" s="13">
        <v>390</v>
      </c>
      <c r="E270" s="13">
        <v>1</v>
      </c>
    </row>
    <row r="271" spans="1:5" ht="38.25" x14ac:dyDescent="0.15">
      <c r="A271" s="13" t="s">
        <v>994</v>
      </c>
      <c r="B271" s="13" t="s">
        <v>34</v>
      </c>
      <c r="C271" s="13" t="s">
        <v>995</v>
      </c>
      <c r="D271" s="13">
        <v>115</v>
      </c>
      <c r="E271" s="13">
        <v>1</v>
      </c>
    </row>
    <row r="272" spans="1:5" ht="38.25" x14ac:dyDescent="0.15">
      <c r="A272" s="13" t="s">
        <v>998</v>
      </c>
      <c r="B272" s="13" t="s">
        <v>34</v>
      </c>
      <c r="C272" s="13" t="s">
        <v>995</v>
      </c>
      <c r="D272" s="13">
        <v>233</v>
      </c>
      <c r="E272" s="13">
        <v>1</v>
      </c>
    </row>
    <row r="273" spans="1:5" ht="51" x14ac:dyDescent="0.15">
      <c r="A273" s="13" t="s">
        <v>1002</v>
      </c>
      <c r="B273" s="13" t="s">
        <v>34</v>
      </c>
      <c r="C273" s="13" t="s">
        <v>1003</v>
      </c>
      <c r="D273" s="13">
        <v>118</v>
      </c>
      <c r="E273" s="13">
        <v>1</v>
      </c>
    </row>
    <row r="274" spans="1:5" ht="51" x14ac:dyDescent="0.15">
      <c r="A274" s="13" t="s">
        <v>1007</v>
      </c>
      <c r="B274" s="13" t="s">
        <v>34</v>
      </c>
      <c r="C274" s="13" t="s">
        <v>1003</v>
      </c>
      <c r="D274" s="13">
        <v>189</v>
      </c>
      <c r="E274" s="13">
        <v>1</v>
      </c>
    </row>
    <row r="275" spans="1:5" ht="51" x14ac:dyDescent="0.15">
      <c r="A275" s="13" t="s">
        <v>1008</v>
      </c>
      <c r="B275" s="13" t="s">
        <v>34</v>
      </c>
      <c r="C275" s="13" t="s">
        <v>1009</v>
      </c>
      <c r="D275" s="13">
        <v>519</v>
      </c>
      <c r="E275" s="13">
        <v>1</v>
      </c>
    </row>
    <row r="276" spans="1:5" ht="51" x14ac:dyDescent="0.15">
      <c r="A276" s="13" t="s">
        <v>1013</v>
      </c>
      <c r="B276" s="13" t="s">
        <v>34</v>
      </c>
      <c r="C276" s="13" t="s">
        <v>1009</v>
      </c>
      <c r="D276" s="13">
        <v>241</v>
      </c>
      <c r="E276" s="13">
        <v>1</v>
      </c>
    </row>
    <row r="277" spans="1:5" ht="51" x14ac:dyDescent="0.15">
      <c r="A277" s="13" t="s">
        <v>1017</v>
      </c>
      <c r="B277" s="13" t="s">
        <v>34</v>
      </c>
      <c r="C277" s="13" t="s">
        <v>1009</v>
      </c>
      <c r="D277" s="13">
        <v>106</v>
      </c>
      <c r="E277" s="13">
        <v>2</v>
      </c>
    </row>
    <row r="278" spans="1:5" ht="38.25" x14ac:dyDescent="0.15">
      <c r="A278" s="13" t="s">
        <v>1019</v>
      </c>
      <c r="B278" s="13" t="s">
        <v>23</v>
      </c>
      <c r="C278" s="13" t="s">
        <v>1020</v>
      </c>
      <c r="D278" s="13">
        <v>84</v>
      </c>
      <c r="E278" s="13">
        <v>1</v>
      </c>
    </row>
    <row r="279" spans="1:5" ht="38.25" x14ac:dyDescent="0.15">
      <c r="A279" s="13" t="s">
        <v>1023</v>
      </c>
      <c r="B279" s="13" t="s">
        <v>34</v>
      </c>
      <c r="C279" s="13" t="s">
        <v>1020</v>
      </c>
      <c r="D279" s="13">
        <v>161</v>
      </c>
      <c r="E279" s="13">
        <v>1</v>
      </c>
    </row>
    <row r="280" spans="1:5" ht="38.25" x14ac:dyDescent="0.15">
      <c r="A280" s="13" t="s">
        <v>1025</v>
      </c>
      <c r="B280" s="13" t="s">
        <v>34</v>
      </c>
      <c r="C280" s="13" t="s">
        <v>98</v>
      </c>
      <c r="D280" s="13">
        <v>449</v>
      </c>
      <c r="E280" s="13">
        <v>2</v>
      </c>
    </row>
    <row r="281" spans="1:5" ht="25.5" x14ac:dyDescent="0.15">
      <c r="A281" s="13" t="s">
        <v>1029</v>
      </c>
      <c r="B281" s="13" t="s">
        <v>1032</v>
      </c>
      <c r="C281" s="13" t="s">
        <v>1031</v>
      </c>
      <c r="D281" s="13">
        <v>220</v>
      </c>
      <c r="E281" s="13">
        <v>2</v>
      </c>
    </row>
    <row r="282" spans="1:5" ht="25.5" x14ac:dyDescent="0.15">
      <c r="A282" s="13" t="s">
        <v>1034</v>
      </c>
      <c r="B282" s="13" t="s">
        <v>1035</v>
      </c>
      <c r="C282" s="13" t="s">
        <v>1031</v>
      </c>
      <c r="D282" s="13">
        <v>417</v>
      </c>
      <c r="E282" s="13">
        <v>3</v>
      </c>
    </row>
    <row r="283" spans="1:5" ht="38.25" x14ac:dyDescent="0.15">
      <c r="A283" s="13" t="s">
        <v>1036</v>
      </c>
      <c r="B283" s="13" t="s">
        <v>1035</v>
      </c>
      <c r="C283" s="13" t="s">
        <v>1037</v>
      </c>
      <c r="D283" s="13">
        <v>196</v>
      </c>
      <c r="E283" s="13">
        <v>1</v>
      </c>
    </row>
    <row r="284" spans="1:5" ht="38.25" x14ac:dyDescent="0.15">
      <c r="A284" s="13" t="s">
        <v>1039</v>
      </c>
      <c r="B284" s="13" t="s">
        <v>1035</v>
      </c>
      <c r="C284" s="13" t="s">
        <v>1041</v>
      </c>
      <c r="D284" s="13">
        <v>203</v>
      </c>
      <c r="E284" s="13">
        <v>2</v>
      </c>
    </row>
    <row r="285" spans="1:5" ht="25.5" x14ac:dyDescent="0.15">
      <c r="A285" s="13" t="s">
        <v>1045</v>
      </c>
      <c r="B285" s="13" t="s">
        <v>1032</v>
      </c>
      <c r="C285" s="13" t="s">
        <v>1031</v>
      </c>
      <c r="D285" s="13">
        <v>80</v>
      </c>
      <c r="E285" s="13">
        <v>1</v>
      </c>
    </row>
    <row r="286" spans="1:5" ht="25.5" x14ac:dyDescent="0.15">
      <c r="A286" s="13" t="s">
        <v>1046</v>
      </c>
      <c r="B286" s="13" t="s">
        <v>1035</v>
      </c>
      <c r="C286" s="13" t="s">
        <v>1031</v>
      </c>
      <c r="D286" s="13">
        <v>402</v>
      </c>
      <c r="E286" s="13">
        <v>3</v>
      </c>
    </row>
    <row r="287" spans="1:5" ht="38.25" x14ac:dyDescent="0.15">
      <c r="A287" s="13" t="s">
        <v>1047</v>
      </c>
      <c r="B287" s="13" t="s">
        <v>1035</v>
      </c>
      <c r="C287" s="13" t="s">
        <v>1041</v>
      </c>
      <c r="D287" s="13">
        <v>237</v>
      </c>
      <c r="E287" s="13">
        <v>3</v>
      </c>
    </row>
    <row r="288" spans="1:5" ht="38.25" x14ac:dyDescent="0.15">
      <c r="A288" s="13" t="s">
        <v>1053</v>
      </c>
      <c r="B288" s="13" t="s">
        <v>1035</v>
      </c>
      <c r="C288" s="13" t="s">
        <v>272</v>
      </c>
      <c r="D288" s="13">
        <v>11</v>
      </c>
      <c r="E288" s="13">
        <v>1</v>
      </c>
    </row>
    <row r="289" spans="1:5" ht="25.5" x14ac:dyDescent="0.15">
      <c r="A289" s="13" t="s">
        <v>1059</v>
      </c>
      <c r="B289" s="13" t="s">
        <v>1032</v>
      </c>
      <c r="C289" s="13" t="s">
        <v>298</v>
      </c>
      <c r="D289" s="13">
        <v>62</v>
      </c>
      <c r="E289" s="13">
        <v>1</v>
      </c>
    </row>
    <row r="290" spans="1:5" ht="25.5" x14ac:dyDescent="0.15">
      <c r="A290" s="13" t="s">
        <v>1063</v>
      </c>
      <c r="B290" s="13" t="s">
        <v>1035</v>
      </c>
      <c r="C290" s="13" t="s">
        <v>42</v>
      </c>
      <c r="D290" s="13">
        <v>84</v>
      </c>
      <c r="E290" s="13">
        <v>2</v>
      </c>
    </row>
    <row r="291" spans="1:5" ht="25.5" x14ac:dyDescent="0.15">
      <c r="A291" s="13" t="s">
        <v>1068</v>
      </c>
      <c r="B291" s="13" t="s">
        <v>1035</v>
      </c>
      <c r="C291" s="13" t="s">
        <v>42</v>
      </c>
      <c r="D291" s="13">
        <v>10</v>
      </c>
      <c r="E291" s="13">
        <v>1</v>
      </c>
    </row>
    <row r="292" spans="1:5" ht="25.5" x14ac:dyDescent="0.15">
      <c r="A292" s="13" t="s">
        <v>1070</v>
      </c>
      <c r="B292" s="13" t="s">
        <v>1035</v>
      </c>
      <c r="C292" s="13" t="s">
        <v>42</v>
      </c>
      <c r="D292" s="13">
        <v>25</v>
      </c>
      <c r="E292" s="13">
        <v>1</v>
      </c>
    </row>
    <row r="293" spans="1:5" ht="25.5" x14ac:dyDescent="0.15">
      <c r="A293" s="13" t="s">
        <v>1072</v>
      </c>
      <c r="B293" s="13" t="s">
        <v>1035</v>
      </c>
      <c r="C293" s="13" t="s">
        <v>42</v>
      </c>
      <c r="D293" s="13">
        <v>164</v>
      </c>
      <c r="E293" s="13">
        <v>2</v>
      </c>
    </row>
    <row r="294" spans="1:5" ht="25.5" x14ac:dyDescent="0.15">
      <c r="A294" s="13" t="s">
        <v>1074</v>
      </c>
      <c r="B294" s="13" t="s">
        <v>1035</v>
      </c>
      <c r="C294" s="13" t="s">
        <v>42</v>
      </c>
      <c r="D294" s="13">
        <v>74</v>
      </c>
      <c r="E294" s="13">
        <v>2</v>
      </c>
    </row>
    <row r="295" spans="1:5" ht="25.5" x14ac:dyDescent="0.15">
      <c r="A295" s="13" t="s">
        <v>1077</v>
      </c>
      <c r="B295" s="13" t="s">
        <v>1035</v>
      </c>
      <c r="C295" s="13" t="s">
        <v>362</v>
      </c>
      <c r="D295" s="13">
        <v>215</v>
      </c>
      <c r="E295" s="13">
        <v>4</v>
      </c>
    </row>
    <row r="296" spans="1:5" ht="25.5" x14ac:dyDescent="0.15">
      <c r="A296" s="13" t="s">
        <v>1080</v>
      </c>
      <c r="B296" s="13" t="s">
        <v>1032</v>
      </c>
      <c r="C296" s="13" t="s">
        <v>1031</v>
      </c>
      <c r="D296" s="13">
        <v>114</v>
      </c>
      <c r="E296" s="13">
        <v>2</v>
      </c>
    </row>
    <row r="297" spans="1:5" ht="25.5" x14ac:dyDescent="0.15">
      <c r="A297" s="13" t="s">
        <v>1083</v>
      </c>
      <c r="B297" s="13" t="s">
        <v>1032</v>
      </c>
      <c r="C297" s="13" t="s">
        <v>1031</v>
      </c>
      <c r="D297" s="13">
        <v>62</v>
      </c>
      <c r="E297" s="13">
        <v>1</v>
      </c>
    </row>
    <row r="298" spans="1:5" ht="25.5" x14ac:dyDescent="0.15">
      <c r="A298" s="13" t="s">
        <v>1084</v>
      </c>
      <c r="B298" s="13" t="s">
        <v>1035</v>
      </c>
      <c r="C298" s="13" t="s">
        <v>1031</v>
      </c>
      <c r="D298" s="13">
        <v>424</v>
      </c>
      <c r="E298" s="13">
        <v>3</v>
      </c>
    </row>
    <row r="299" spans="1:5" ht="25.5" x14ac:dyDescent="0.15">
      <c r="A299" s="13" t="s">
        <v>1086</v>
      </c>
      <c r="B299" s="13" t="s">
        <v>1035</v>
      </c>
      <c r="C299" s="13" t="s">
        <v>1031</v>
      </c>
      <c r="D299" s="13">
        <v>464</v>
      </c>
      <c r="E299" s="13">
        <v>3</v>
      </c>
    </row>
    <row r="300" spans="1:5" ht="25.5" x14ac:dyDescent="0.15">
      <c r="A300" s="13" t="s">
        <v>1087</v>
      </c>
      <c r="B300" s="13" t="s">
        <v>1032</v>
      </c>
      <c r="C300" s="13" t="s">
        <v>1031</v>
      </c>
      <c r="D300" s="13">
        <v>30</v>
      </c>
      <c r="E300" s="13">
        <v>1</v>
      </c>
    </row>
    <row r="301" spans="1:5" ht="25.5" x14ac:dyDescent="0.15">
      <c r="A301" s="13" t="s">
        <v>1090</v>
      </c>
      <c r="B301" s="13" t="s">
        <v>1032</v>
      </c>
      <c r="C301" s="13" t="s">
        <v>1031</v>
      </c>
      <c r="D301" s="13">
        <v>56</v>
      </c>
      <c r="E301" s="13">
        <v>1</v>
      </c>
    </row>
    <row r="302" spans="1:5" ht="25.5" x14ac:dyDescent="0.15">
      <c r="A302" s="13" t="s">
        <v>1091</v>
      </c>
      <c r="B302" s="13" t="s">
        <v>1035</v>
      </c>
      <c r="C302" s="13" t="s">
        <v>1031</v>
      </c>
      <c r="D302" s="13">
        <v>148</v>
      </c>
      <c r="E302" s="13">
        <v>3</v>
      </c>
    </row>
    <row r="303" spans="1:5" ht="25.5" x14ac:dyDescent="0.15">
      <c r="A303" s="13" t="s">
        <v>1093</v>
      </c>
      <c r="B303" s="13" t="s">
        <v>1035</v>
      </c>
      <c r="C303" s="13" t="s">
        <v>1031</v>
      </c>
      <c r="D303" s="13">
        <v>179</v>
      </c>
      <c r="E303" s="13">
        <v>3</v>
      </c>
    </row>
    <row r="304" spans="1:5" ht="25.5" x14ac:dyDescent="0.15">
      <c r="A304" s="13" t="s">
        <v>1094</v>
      </c>
      <c r="B304" s="13" t="s">
        <v>1035</v>
      </c>
      <c r="C304" s="13" t="s">
        <v>1031</v>
      </c>
      <c r="D304" s="13">
        <v>647</v>
      </c>
      <c r="E304" s="13">
        <v>3</v>
      </c>
    </row>
    <row r="305" spans="1:5" ht="25.5" x14ac:dyDescent="0.15">
      <c r="A305" s="13" t="s">
        <v>1098</v>
      </c>
      <c r="B305" s="13" t="s">
        <v>1035</v>
      </c>
      <c r="C305" s="13" t="s">
        <v>1031</v>
      </c>
      <c r="D305" s="13">
        <v>680</v>
      </c>
      <c r="E305" s="13">
        <v>3</v>
      </c>
    </row>
    <row r="306" spans="1:5" ht="25.5" x14ac:dyDescent="0.15">
      <c r="A306" s="13" t="s">
        <v>1099</v>
      </c>
      <c r="B306" s="13" t="s">
        <v>1035</v>
      </c>
      <c r="C306" s="13" t="s">
        <v>1031</v>
      </c>
      <c r="D306" s="13">
        <v>339</v>
      </c>
      <c r="E306" s="13">
        <v>3</v>
      </c>
    </row>
    <row r="307" spans="1:5" ht="25.5" x14ac:dyDescent="0.15">
      <c r="A307" s="13" t="s">
        <v>1103</v>
      </c>
      <c r="B307" s="13" t="s">
        <v>1035</v>
      </c>
      <c r="C307" s="13" t="s">
        <v>1031</v>
      </c>
      <c r="D307" s="13">
        <v>650</v>
      </c>
      <c r="E307" s="13">
        <v>3</v>
      </c>
    </row>
    <row r="308" spans="1:5" ht="25.5" x14ac:dyDescent="0.15">
      <c r="A308" s="13" t="s">
        <v>1107</v>
      </c>
      <c r="B308" s="13" t="s">
        <v>1035</v>
      </c>
      <c r="C308" s="13" t="s">
        <v>1031</v>
      </c>
      <c r="D308" s="13">
        <v>690</v>
      </c>
      <c r="E308" s="13">
        <v>4</v>
      </c>
    </row>
    <row r="309" spans="1:5" ht="25.5" x14ac:dyDescent="0.15">
      <c r="A309" s="13" t="s">
        <v>1111</v>
      </c>
      <c r="B309" s="13" t="s">
        <v>1035</v>
      </c>
      <c r="C309" s="13" t="s">
        <v>1031</v>
      </c>
      <c r="D309" s="13">
        <v>395</v>
      </c>
      <c r="E309" s="13">
        <v>3</v>
      </c>
    </row>
    <row r="310" spans="1:5" ht="25.5" x14ac:dyDescent="0.15">
      <c r="A310" s="13" t="s">
        <v>1114</v>
      </c>
      <c r="B310" s="13" t="s">
        <v>1035</v>
      </c>
      <c r="C310" s="13" t="s">
        <v>1031</v>
      </c>
      <c r="D310" s="13">
        <v>219</v>
      </c>
      <c r="E310" s="13">
        <v>1</v>
      </c>
    </row>
    <row r="311" spans="1:5" ht="25.5" x14ac:dyDescent="0.15">
      <c r="A311" s="13" t="s">
        <v>1118</v>
      </c>
      <c r="B311" s="13" t="s">
        <v>1032</v>
      </c>
      <c r="C311" s="13" t="s">
        <v>1031</v>
      </c>
      <c r="D311" s="13">
        <v>68</v>
      </c>
      <c r="E311" s="13">
        <v>2</v>
      </c>
    </row>
    <row r="312" spans="1:5" ht="25.5" x14ac:dyDescent="0.15">
      <c r="A312" s="13" t="s">
        <v>1121</v>
      </c>
      <c r="B312" s="13" t="s">
        <v>1035</v>
      </c>
      <c r="C312" s="13" t="s">
        <v>1031</v>
      </c>
      <c r="D312" s="13">
        <v>217</v>
      </c>
      <c r="E312" s="13">
        <v>2</v>
      </c>
    </row>
    <row r="313" spans="1:5" ht="25.5" x14ac:dyDescent="0.15">
      <c r="A313" s="13" t="s">
        <v>1123</v>
      </c>
      <c r="B313" s="13" t="s">
        <v>1032</v>
      </c>
      <c r="C313" s="13" t="s">
        <v>1031</v>
      </c>
      <c r="D313" s="13">
        <v>21</v>
      </c>
      <c r="E313" s="13">
        <v>1</v>
      </c>
    </row>
    <row r="314" spans="1:5" ht="25.5" x14ac:dyDescent="0.15">
      <c r="A314" s="13" t="s">
        <v>1127</v>
      </c>
      <c r="B314" s="13" t="s">
        <v>1035</v>
      </c>
      <c r="C314" s="13" t="s">
        <v>1031</v>
      </c>
      <c r="D314" s="13">
        <v>74</v>
      </c>
      <c r="E314" s="13">
        <v>2</v>
      </c>
    </row>
    <row r="315" spans="1:5" ht="38.25" x14ac:dyDescent="0.15">
      <c r="A315" s="13" t="s">
        <v>1129</v>
      </c>
      <c r="B315" s="13" t="s">
        <v>1035</v>
      </c>
      <c r="C315" s="13" t="s">
        <v>412</v>
      </c>
      <c r="D315" s="13">
        <v>128</v>
      </c>
      <c r="E315" s="13">
        <v>2</v>
      </c>
    </row>
    <row r="316" spans="1:5" ht="38.25" x14ac:dyDescent="0.15">
      <c r="A316" s="13" t="s">
        <v>1132</v>
      </c>
      <c r="B316" s="13" t="s">
        <v>1035</v>
      </c>
      <c r="C316" s="13" t="s">
        <v>1133</v>
      </c>
      <c r="D316" s="13">
        <v>73</v>
      </c>
      <c r="E316" s="13">
        <v>1</v>
      </c>
    </row>
    <row r="317" spans="1:5" ht="38.25" x14ac:dyDescent="0.15">
      <c r="A317" s="13" t="s">
        <v>1138</v>
      </c>
      <c r="B317" s="13" t="s">
        <v>1035</v>
      </c>
      <c r="C317" s="13" t="s">
        <v>124</v>
      </c>
      <c r="D317" s="13">
        <v>44</v>
      </c>
      <c r="E317" s="13">
        <v>1</v>
      </c>
    </row>
    <row r="318" spans="1:5" ht="38.25" x14ac:dyDescent="0.15">
      <c r="A318" s="13" t="s">
        <v>1143</v>
      </c>
      <c r="B318" s="13" t="s">
        <v>1035</v>
      </c>
      <c r="C318" s="13" t="s">
        <v>124</v>
      </c>
      <c r="D318" s="13">
        <v>40</v>
      </c>
      <c r="E318" s="13">
        <v>1</v>
      </c>
    </row>
    <row r="319" spans="1:5" ht="38.25" x14ac:dyDescent="0.15">
      <c r="A319" s="13" t="s">
        <v>1145</v>
      </c>
      <c r="B319" s="13" t="s">
        <v>1035</v>
      </c>
      <c r="C319" s="13" t="s">
        <v>447</v>
      </c>
      <c r="D319" s="13">
        <v>46</v>
      </c>
      <c r="E319" s="13">
        <v>1</v>
      </c>
    </row>
    <row r="320" spans="1:5" ht="38.25" x14ac:dyDescent="0.15">
      <c r="A320" s="13" t="s">
        <v>1148</v>
      </c>
      <c r="B320" s="13" t="s">
        <v>1032</v>
      </c>
      <c r="C320" s="13" t="s">
        <v>568</v>
      </c>
      <c r="D320" s="13">
        <v>35</v>
      </c>
      <c r="E320" s="13">
        <v>1</v>
      </c>
    </row>
    <row r="321" spans="1:5" ht="38.25" x14ac:dyDescent="0.15">
      <c r="A321" s="13" t="s">
        <v>1151</v>
      </c>
      <c r="B321" s="13" t="s">
        <v>1032</v>
      </c>
      <c r="C321" s="13" t="s">
        <v>568</v>
      </c>
      <c r="D321" s="13">
        <v>14</v>
      </c>
      <c r="E321" s="13">
        <v>1</v>
      </c>
    </row>
    <row r="322" spans="1:5" ht="38.25" x14ac:dyDescent="0.15">
      <c r="A322" s="13" t="s">
        <v>1154</v>
      </c>
      <c r="B322" s="13" t="s">
        <v>1032</v>
      </c>
      <c r="C322" s="13" t="s">
        <v>1155</v>
      </c>
      <c r="D322" s="13">
        <v>49</v>
      </c>
      <c r="E322" s="13">
        <v>1</v>
      </c>
    </row>
    <row r="323" spans="1:5" ht="38.25" x14ac:dyDescent="0.15">
      <c r="A323" s="13" t="s">
        <v>1157</v>
      </c>
      <c r="B323" s="13" t="s">
        <v>1035</v>
      </c>
      <c r="C323" s="13" t="s">
        <v>1155</v>
      </c>
      <c r="D323" s="13">
        <v>25</v>
      </c>
      <c r="E323" s="13">
        <v>1</v>
      </c>
    </row>
    <row r="324" spans="1:5" ht="38.25" x14ac:dyDescent="0.15">
      <c r="A324" s="13" t="s">
        <v>1158</v>
      </c>
      <c r="B324" s="13" t="s">
        <v>1035</v>
      </c>
      <c r="C324" s="13" t="s">
        <v>1159</v>
      </c>
      <c r="D324" s="13">
        <v>108</v>
      </c>
      <c r="E324" s="13">
        <v>2</v>
      </c>
    </row>
    <row r="325" spans="1:5" ht="38.25" x14ac:dyDescent="0.15">
      <c r="A325" s="13" t="s">
        <v>1162</v>
      </c>
      <c r="B325" s="13" t="s">
        <v>1035</v>
      </c>
      <c r="C325" s="13" t="s">
        <v>1163</v>
      </c>
      <c r="D325" s="13">
        <v>49</v>
      </c>
      <c r="E325" s="13">
        <v>1</v>
      </c>
    </row>
    <row r="326" spans="1:5" ht="38.25" x14ac:dyDescent="0.15">
      <c r="A326" s="13" t="s">
        <v>1166</v>
      </c>
      <c r="B326" s="13" t="s">
        <v>1035</v>
      </c>
      <c r="C326" s="13" t="s">
        <v>1163</v>
      </c>
      <c r="D326" s="13">
        <v>67</v>
      </c>
      <c r="E326" s="13">
        <v>1</v>
      </c>
    </row>
    <row r="327" spans="1:5" ht="38.25" x14ac:dyDescent="0.15">
      <c r="A327" s="13" t="s">
        <v>1170</v>
      </c>
      <c r="B327" s="13" t="s">
        <v>1035</v>
      </c>
      <c r="C327" s="13" t="s">
        <v>1163</v>
      </c>
      <c r="D327" s="13">
        <v>193</v>
      </c>
      <c r="E327" s="13">
        <v>1</v>
      </c>
    </row>
    <row r="328" spans="1:5" ht="38.25" x14ac:dyDescent="0.15">
      <c r="A328" s="13" t="s">
        <v>1174</v>
      </c>
      <c r="B328" s="13" t="s">
        <v>1035</v>
      </c>
      <c r="C328" s="13" t="s">
        <v>1175</v>
      </c>
      <c r="D328" s="13">
        <v>180</v>
      </c>
      <c r="E328" s="13">
        <v>2</v>
      </c>
    </row>
    <row r="329" spans="1:5" ht="38.25" x14ac:dyDescent="0.15">
      <c r="A329" s="13" t="s">
        <v>1180</v>
      </c>
      <c r="B329" s="13" t="s">
        <v>1035</v>
      </c>
      <c r="C329" s="13" t="s">
        <v>615</v>
      </c>
      <c r="D329" s="13">
        <v>54</v>
      </c>
      <c r="E329" s="13">
        <v>1</v>
      </c>
    </row>
    <row r="330" spans="1:5" ht="38.25" x14ac:dyDescent="0.15">
      <c r="A330" s="13" t="s">
        <v>1182</v>
      </c>
      <c r="B330" s="13" t="s">
        <v>1035</v>
      </c>
      <c r="C330" s="13" t="s">
        <v>732</v>
      </c>
      <c r="D330" s="13">
        <v>40</v>
      </c>
      <c r="E330" s="13">
        <v>1</v>
      </c>
    </row>
    <row r="331" spans="1:5" ht="38.25" x14ac:dyDescent="0.15">
      <c r="A331" s="13" t="s">
        <v>1187</v>
      </c>
      <c r="B331" s="13" t="s">
        <v>1032</v>
      </c>
      <c r="C331" s="13" t="s">
        <v>1037</v>
      </c>
      <c r="D331" s="13">
        <v>21</v>
      </c>
      <c r="E331" s="13">
        <v>1</v>
      </c>
    </row>
    <row r="332" spans="1:5" ht="38.25" x14ac:dyDescent="0.15">
      <c r="A332" s="13" t="s">
        <v>1190</v>
      </c>
      <c r="B332" s="13" t="s">
        <v>1032</v>
      </c>
      <c r="C332" s="13" t="s">
        <v>1037</v>
      </c>
      <c r="D332" s="13">
        <v>35</v>
      </c>
      <c r="E332" s="13">
        <v>1</v>
      </c>
    </row>
    <row r="333" spans="1:5" ht="38.25" x14ac:dyDescent="0.15">
      <c r="A333" s="13" t="s">
        <v>1192</v>
      </c>
      <c r="B333" s="13" t="s">
        <v>1035</v>
      </c>
      <c r="C333" s="13" t="s">
        <v>796</v>
      </c>
      <c r="D333" s="13">
        <v>54</v>
      </c>
      <c r="E333" s="13">
        <v>2</v>
      </c>
    </row>
    <row r="334" spans="1:5" ht="38.25" x14ac:dyDescent="0.15">
      <c r="A334" s="13" t="s">
        <v>1196</v>
      </c>
      <c r="B334" s="13" t="s">
        <v>1035</v>
      </c>
      <c r="C334" s="13" t="s">
        <v>796</v>
      </c>
      <c r="D334" s="13">
        <v>34</v>
      </c>
      <c r="E334" s="13">
        <v>1</v>
      </c>
    </row>
    <row r="335" spans="1:5" ht="38.25" x14ac:dyDescent="0.15">
      <c r="A335" s="13" t="s">
        <v>1199</v>
      </c>
      <c r="B335" s="13" t="s">
        <v>1035</v>
      </c>
      <c r="C335" s="13" t="s">
        <v>804</v>
      </c>
      <c r="D335" s="13">
        <v>60</v>
      </c>
      <c r="E335" s="13">
        <v>1</v>
      </c>
    </row>
    <row r="336" spans="1:5" ht="38.25" x14ac:dyDescent="0.15">
      <c r="A336" s="13" t="s">
        <v>1204</v>
      </c>
      <c r="B336" s="13" t="s">
        <v>1035</v>
      </c>
      <c r="C336" s="13" t="s">
        <v>814</v>
      </c>
      <c r="D336" s="13">
        <v>316</v>
      </c>
      <c r="E336" s="13">
        <v>1</v>
      </c>
    </row>
    <row r="337" spans="1:5" ht="38.25" x14ac:dyDescent="0.15">
      <c r="A337" s="13" t="s">
        <v>1209</v>
      </c>
      <c r="B337" s="13" t="s">
        <v>1032</v>
      </c>
      <c r="C337" s="13" t="s">
        <v>818</v>
      </c>
      <c r="D337" s="13">
        <v>29</v>
      </c>
      <c r="E337" s="13">
        <v>1</v>
      </c>
    </row>
    <row r="338" spans="1:5" ht="38.25" x14ac:dyDescent="0.15">
      <c r="A338" s="13" t="s">
        <v>1212</v>
      </c>
      <c r="B338" s="13" t="s">
        <v>1035</v>
      </c>
      <c r="C338" s="13" t="s">
        <v>1213</v>
      </c>
      <c r="D338" s="13">
        <v>73</v>
      </c>
      <c r="E338" s="13">
        <v>1</v>
      </c>
    </row>
    <row r="339" spans="1:5" ht="38.25" x14ac:dyDescent="0.15">
      <c r="A339" s="13" t="s">
        <v>1217</v>
      </c>
      <c r="B339" s="13" t="s">
        <v>1035</v>
      </c>
      <c r="C339" s="13" t="s">
        <v>1213</v>
      </c>
      <c r="D339" s="13">
        <v>15</v>
      </c>
      <c r="E339" s="13">
        <v>1</v>
      </c>
    </row>
    <row r="340" spans="1:5" ht="38.25" x14ac:dyDescent="0.15">
      <c r="A340" s="13" t="s">
        <v>1218</v>
      </c>
      <c r="B340" s="13" t="s">
        <v>1035</v>
      </c>
      <c r="C340" s="13" t="s">
        <v>145</v>
      </c>
      <c r="D340" s="13">
        <v>31</v>
      </c>
      <c r="E340" s="13">
        <v>1</v>
      </c>
    </row>
    <row r="341" spans="1:5" ht="38.25" x14ac:dyDescent="0.15">
      <c r="A341" s="13" t="s">
        <v>1221</v>
      </c>
      <c r="B341" s="13" t="s">
        <v>1035</v>
      </c>
      <c r="C341" s="13" t="s">
        <v>1222</v>
      </c>
      <c r="D341" s="13">
        <v>360</v>
      </c>
      <c r="E341" s="13">
        <v>1</v>
      </c>
    </row>
    <row r="342" spans="1:5" ht="25.5" x14ac:dyDescent="0.15">
      <c r="A342" s="13" t="s">
        <v>1225</v>
      </c>
      <c r="B342" s="13" t="s">
        <v>1032</v>
      </c>
      <c r="C342" s="13" t="s">
        <v>42</v>
      </c>
      <c r="D342" s="13">
        <v>91</v>
      </c>
      <c r="E342" s="13">
        <v>2</v>
      </c>
    </row>
    <row r="343" spans="1:5" ht="25.5" x14ac:dyDescent="0.15">
      <c r="A343" s="13" t="s">
        <v>1228</v>
      </c>
      <c r="B343" s="13" t="s">
        <v>1035</v>
      </c>
      <c r="C343" s="13" t="s">
        <v>362</v>
      </c>
      <c r="D343" s="13">
        <v>130</v>
      </c>
      <c r="E343" s="13">
        <v>1</v>
      </c>
    </row>
    <row r="344" spans="1:5" ht="25.5" x14ac:dyDescent="0.15">
      <c r="A344" s="13" t="s">
        <v>1232</v>
      </c>
      <c r="B344" s="13" t="s">
        <v>1035</v>
      </c>
      <c r="C344" s="13" t="s">
        <v>362</v>
      </c>
      <c r="D344" s="13">
        <v>548</v>
      </c>
      <c r="E344" s="13">
        <v>1</v>
      </c>
    </row>
    <row r="345" spans="1:5" ht="38.25" x14ac:dyDescent="0.15">
      <c r="A345" s="13" t="s">
        <v>1234</v>
      </c>
      <c r="B345" s="13" t="s">
        <v>1035</v>
      </c>
      <c r="C345" s="13" t="s">
        <v>412</v>
      </c>
      <c r="D345" s="13">
        <v>165</v>
      </c>
      <c r="E345" s="13">
        <v>1</v>
      </c>
    </row>
    <row r="346" spans="1:5" ht="38.25" x14ac:dyDescent="0.15">
      <c r="A346" s="13" t="s">
        <v>1235</v>
      </c>
      <c r="B346" s="13" t="s">
        <v>1035</v>
      </c>
      <c r="C346" s="13" t="s">
        <v>1236</v>
      </c>
      <c r="D346" s="13">
        <v>914</v>
      </c>
      <c r="E346" s="13">
        <v>2</v>
      </c>
    </row>
    <row r="347" spans="1:5" ht="38.25" x14ac:dyDescent="0.15">
      <c r="A347" s="13" t="s">
        <v>1241</v>
      </c>
      <c r="B347" s="13" t="s">
        <v>1035</v>
      </c>
      <c r="C347" s="13" t="s">
        <v>1242</v>
      </c>
      <c r="D347" s="13">
        <v>143</v>
      </c>
      <c r="E347" s="13">
        <v>2</v>
      </c>
    </row>
    <row r="348" spans="1:5" ht="25.5" x14ac:dyDescent="0.15">
      <c r="A348" s="13" t="s">
        <v>1244</v>
      </c>
      <c r="B348" s="13" t="s">
        <v>1248</v>
      </c>
      <c r="C348" s="13" t="s">
        <v>1246</v>
      </c>
      <c r="D348" s="13">
        <v>119</v>
      </c>
      <c r="E348" s="13">
        <v>1</v>
      </c>
    </row>
    <row r="349" spans="1:5" ht="25.5" x14ac:dyDescent="0.15">
      <c r="A349" s="13" t="s">
        <v>1253</v>
      </c>
      <c r="B349" s="13" t="s">
        <v>1248</v>
      </c>
      <c r="C349" s="13" t="s">
        <v>1246</v>
      </c>
      <c r="D349" s="13">
        <v>78</v>
      </c>
      <c r="E349" s="13">
        <v>1</v>
      </c>
    </row>
    <row r="350" spans="1:5" ht="25.5" x14ac:dyDescent="0.15">
      <c r="A350" s="13" t="s">
        <v>1257</v>
      </c>
      <c r="B350" s="13" t="s">
        <v>1248</v>
      </c>
      <c r="C350" s="13" t="s">
        <v>1246</v>
      </c>
      <c r="D350" s="13">
        <v>124</v>
      </c>
      <c r="E350" s="13">
        <v>1</v>
      </c>
    </row>
    <row r="351" spans="1:5" ht="25.5" x14ac:dyDescent="0.15">
      <c r="A351" s="13" t="s">
        <v>1260</v>
      </c>
      <c r="B351" s="13" t="s">
        <v>1248</v>
      </c>
      <c r="C351" s="13" t="s">
        <v>1246</v>
      </c>
      <c r="D351" s="13">
        <v>85</v>
      </c>
      <c r="E351" s="13">
        <v>1</v>
      </c>
    </row>
    <row r="352" spans="1:5" ht="25.5" x14ac:dyDescent="0.15">
      <c r="A352" s="13" t="s">
        <v>1262</v>
      </c>
      <c r="B352" s="13" t="s">
        <v>1263</v>
      </c>
      <c r="C352" s="13" t="s">
        <v>1246</v>
      </c>
      <c r="D352" s="13">
        <v>33</v>
      </c>
      <c r="E352" s="13">
        <v>1</v>
      </c>
    </row>
    <row r="353" spans="1:5" ht="25.5" x14ac:dyDescent="0.15">
      <c r="A353" s="13" t="s">
        <v>1265</v>
      </c>
      <c r="B353" s="13" t="s">
        <v>1248</v>
      </c>
      <c r="C353" s="13" t="s">
        <v>1246</v>
      </c>
      <c r="D353" s="13">
        <v>49</v>
      </c>
      <c r="E353" s="13">
        <v>1</v>
      </c>
    </row>
    <row r="354" spans="1:5" ht="25.5" x14ac:dyDescent="0.15">
      <c r="A354" s="13" t="s">
        <v>1271</v>
      </c>
      <c r="B354" s="13" t="s">
        <v>1272</v>
      </c>
      <c r="C354" s="13" t="s">
        <v>1246</v>
      </c>
      <c r="D354" s="13">
        <v>671</v>
      </c>
      <c r="E354" s="13">
        <v>2</v>
      </c>
    </row>
    <row r="355" spans="1:5" ht="25.5" x14ac:dyDescent="0.15">
      <c r="A355" s="13" t="s">
        <v>1275</v>
      </c>
      <c r="B355" s="13" t="s">
        <v>1248</v>
      </c>
      <c r="C355" s="13" t="s">
        <v>1246</v>
      </c>
      <c r="D355" s="13">
        <v>223</v>
      </c>
      <c r="E355" s="13">
        <v>1</v>
      </c>
    </row>
    <row r="356" spans="1:5" ht="25.5" x14ac:dyDescent="0.15">
      <c r="A356" s="13" t="s">
        <v>1280</v>
      </c>
      <c r="B356" s="13" t="s">
        <v>1248</v>
      </c>
      <c r="C356" s="13" t="s">
        <v>1246</v>
      </c>
      <c r="D356" s="13">
        <v>22</v>
      </c>
      <c r="E356" s="13">
        <v>1</v>
      </c>
    </row>
    <row r="357" spans="1:5" ht="25.5" x14ac:dyDescent="0.15">
      <c r="A357" s="13" t="s">
        <v>1284</v>
      </c>
      <c r="B357" s="13" t="s">
        <v>1248</v>
      </c>
      <c r="C357" s="13" t="s">
        <v>1246</v>
      </c>
      <c r="D357" s="13">
        <v>257</v>
      </c>
      <c r="E357" s="13">
        <v>1</v>
      </c>
    </row>
    <row r="358" spans="1:5" ht="25.5" x14ac:dyDescent="0.15">
      <c r="A358" s="13" t="s">
        <v>1286</v>
      </c>
      <c r="B358" s="13" t="s">
        <v>1272</v>
      </c>
      <c r="C358" s="13" t="s">
        <v>1246</v>
      </c>
      <c r="D358" s="13">
        <v>579</v>
      </c>
      <c r="E358" s="13">
        <v>1</v>
      </c>
    </row>
    <row r="359" spans="1:5" ht="25.5" x14ac:dyDescent="0.15">
      <c r="A359" s="13" t="s">
        <v>1288</v>
      </c>
      <c r="B359" s="13" t="s">
        <v>1248</v>
      </c>
      <c r="C359" s="13" t="s">
        <v>1246</v>
      </c>
      <c r="D359" s="13">
        <v>15</v>
      </c>
      <c r="E359" s="13">
        <v>1</v>
      </c>
    </row>
    <row r="360" spans="1:5" ht="25.5" x14ac:dyDescent="0.15">
      <c r="A360" s="13" t="s">
        <v>1291</v>
      </c>
      <c r="B360" s="13" t="s">
        <v>1248</v>
      </c>
      <c r="C360" s="13" t="s">
        <v>1246</v>
      </c>
      <c r="D360" s="13">
        <v>81</v>
      </c>
      <c r="E360" s="13">
        <v>1</v>
      </c>
    </row>
    <row r="361" spans="1:5" ht="25.5" x14ac:dyDescent="0.15">
      <c r="A361" s="13" t="s">
        <v>1293</v>
      </c>
      <c r="B361" s="13" t="s">
        <v>1248</v>
      </c>
      <c r="C361" s="13" t="s">
        <v>1246</v>
      </c>
      <c r="D361" s="13">
        <v>245</v>
      </c>
      <c r="E361" s="13">
        <v>1</v>
      </c>
    </row>
  </sheetData>
  <mergeCells count="12">
    <mergeCell ref="A161:A162"/>
    <mergeCell ref="B161:B162"/>
    <mergeCell ref="D161:D162"/>
    <mergeCell ref="E161:E162"/>
    <mergeCell ref="A118:A119"/>
    <mergeCell ref="B118:B119"/>
    <mergeCell ref="D118:D119"/>
    <mergeCell ref="E118:E119"/>
    <mergeCell ref="A159:A160"/>
    <mergeCell ref="B159:B160"/>
    <mergeCell ref="D159:D160"/>
    <mergeCell ref="E159:E160"/>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报名人数</vt:lpstr>
      <vt:lpstr>职位分析</vt:lpstr>
      <vt:lpstr>竞争最激烈岗位</vt:lpstr>
      <vt:lpstr>报名人数最多岗位</vt:lpstr>
      <vt:lpstr>无人报名岗位</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ht</cp:lastModifiedBy>
  <dcterms:created xsi:type="dcterms:W3CDTF">2006-09-16T00:00:00Z</dcterms:created>
  <dcterms:modified xsi:type="dcterms:W3CDTF">2019-04-18T08:55:22Z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2052-10.1.0.7698</vt:lpwstr>
  </property>
</Properties>
</file>