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240" windowHeight="912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<sst xmlns="http://schemas.openxmlformats.org/spreadsheetml/2006/main" count="307" uniqueCount="130">
  <si>
    <t>米易县2019县级机关事业单位公开考调工作人员考试总成绩登记表</t>
  </si>
  <si>
    <t>序号</t>
  </si>
  <si>
    <t>报考岗位</t>
  </si>
  <si>
    <t>岗位代码</t>
  </si>
  <si>
    <t>性别</t>
  </si>
  <si>
    <t>出生年月</t>
  </si>
  <si>
    <t>准考证号</t>
  </si>
  <si>
    <t>民族</t>
  </si>
  <si>
    <t>政治面貌</t>
  </si>
  <si>
    <t>学历</t>
  </si>
  <si>
    <t>学位</t>
  </si>
  <si>
    <t>毕业学校</t>
  </si>
  <si>
    <t>专业</t>
  </si>
  <si>
    <t>笔试成绩</t>
  </si>
  <si>
    <t>笔试折合成绩</t>
  </si>
  <si>
    <t>面试成绩</t>
  </si>
  <si>
    <t>面试折合成绩</t>
  </si>
  <si>
    <t>考试总成绩</t>
  </si>
  <si>
    <t>各岗位考调名额</t>
  </si>
  <si>
    <t>各岗位排名</t>
  </si>
  <si>
    <t>备注</t>
  </si>
  <si>
    <t>中国人民政治协商会议四川省米易县委员会办公室</t>
  </si>
  <si>
    <t>男</t>
  </si>
  <si>
    <t>汉族</t>
  </si>
  <si>
    <t>党员</t>
  </si>
  <si>
    <t>本科</t>
  </si>
  <si>
    <t>学士</t>
  </si>
  <si>
    <t>四川农业大学</t>
  </si>
  <si>
    <t>动物医学</t>
  </si>
  <si>
    <t>2</t>
  </si>
  <si>
    <t>1</t>
  </si>
  <si>
    <t>5010123</t>
  </si>
  <si>
    <t>1987.02</t>
  </si>
  <si>
    <t>2019122109</t>
  </si>
  <si>
    <t>彝族</t>
  </si>
  <si>
    <t>群众</t>
  </si>
  <si>
    <t>农林区域发展</t>
  </si>
  <si>
    <t>73</t>
  </si>
  <si>
    <t>91.50</t>
  </si>
  <si>
    <t>女</t>
  </si>
  <si>
    <t>旅游管理</t>
  </si>
  <si>
    <t>3</t>
  </si>
  <si>
    <t>电子科技大学</t>
  </si>
  <si>
    <t>光信息科学与技术</t>
  </si>
  <si>
    <t>4</t>
  </si>
  <si>
    <t>米易县非公有制经济服务中心</t>
  </si>
  <si>
    <t>5010120</t>
  </si>
  <si>
    <t>2019122119</t>
  </si>
  <si>
    <t>四川师范大学</t>
  </si>
  <si>
    <t>法律</t>
  </si>
  <si>
    <t>四川理工学院</t>
  </si>
  <si>
    <t>会计学</t>
  </si>
  <si>
    <t>1989.01</t>
  </si>
  <si>
    <t>2019122118</t>
  </si>
  <si>
    <t>宜宾学院</t>
  </si>
  <si>
    <t>行政管理</t>
  </si>
  <si>
    <t>62</t>
  </si>
  <si>
    <t>米易县非公有制经济维权投诉中心</t>
  </si>
  <si>
    <t>5010121</t>
  </si>
  <si>
    <t>1990.03</t>
  </si>
  <si>
    <t>2019122121</t>
  </si>
  <si>
    <t>哈尔滨工程大学</t>
  </si>
  <si>
    <t>政治学与行政学</t>
  </si>
  <si>
    <t>83</t>
  </si>
  <si>
    <t>75</t>
  </si>
  <si>
    <t>1985.07</t>
  </si>
  <si>
    <t>2019122122</t>
  </si>
  <si>
    <t>草业科学</t>
  </si>
  <si>
    <t>74</t>
  </si>
  <si>
    <t>79.33</t>
  </si>
  <si>
    <t>2019122120</t>
  </si>
  <si>
    <t>白族</t>
  </si>
  <si>
    <t>预备党员</t>
  </si>
  <si>
    <t>攀枝花学院</t>
  </si>
  <si>
    <t>环境工程</t>
  </si>
  <si>
    <t>78</t>
  </si>
  <si>
    <t>米易县农民工服务中心</t>
  </si>
  <si>
    <t>5010109</t>
  </si>
  <si>
    <t>1984.12</t>
  </si>
  <si>
    <t>2019122110</t>
  </si>
  <si>
    <t>西昌学院</t>
  </si>
  <si>
    <t>84</t>
  </si>
  <si>
    <t>82.67</t>
  </si>
  <si>
    <t>1986.12</t>
  </si>
  <si>
    <t>2019122111</t>
  </si>
  <si>
    <t>英语</t>
  </si>
  <si>
    <t>77.33</t>
  </si>
  <si>
    <t>1987.08</t>
  </si>
  <si>
    <t>2019122107</t>
  </si>
  <si>
    <t>西华师范大学</t>
  </si>
  <si>
    <t>思想政治教育</t>
  </si>
  <si>
    <t>71.33</t>
  </si>
  <si>
    <t>2019122106</t>
  </si>
  <si>
    <t>土地资源管理</t>
  </si>
  <si>
    <t>米易县水利工程管理中心</t>
  </si>
  <si>
    <t>5010115</t>
  </si>
  <si>
    <t>1988.01</t>
  </si>
  <si>
    <t>2019122112</t>
  </si>
  <si>
    <t>西南大学</t>
  </si>
  <si>
    <t>79</t>
  </si>
  <si>
    <t>2019122114</t>
  </si>
  <si>
    <t>生物技术</t>
  </si>
  <si>
    <t>米易县项目投资审计办公室</t>
  </si>
  <si>
    <t>5010117</t>
  </si>
  <si>
    <t>2019122117</t>
  </si>
  <si>
    <t>西华大学</t>
  </si>
  <si>
    <t>工程造价</t>
  </si>
  <si>
    <t>77</t>
  </si>
  <si>
    <t>81.67</t>
  </si>
  <si>
    <t>西南财经大学</t>
  </si>
  <si>
    <t>县医疗保障局</t>
  </si>
  <si>
    <t>5010106</t>
  </si>
  <si>
    <t>1991.04</t>
  </si>
  <si>
    <t>2019122101</t>
  </si>
  <si>
    <t>成都信息工程学院</t>
  </si>
  <si>
    <t>工程管理</t>
  </si>
  <si>
    <t>74.67</t>
  </si>
  <si>
    <t>1975.10</t>
  </si>
  <si>
    <t>2019122102</t>
  </si>
  <si>
    <t>大学</t>
  </si>
  <si>
    <t>四川省委党校</t>
  </si>
  <si>
    <t>71</t>
  </si>
  <si>
    <t>77.67</t>
  </si>
  <si>
    <t>米易县公共资源交易中心</t>
  </si>
  <si>
    <t>5010118</t>
  </si>
  <si>
    <t>1986.04</t>
  </si>
  <si>
    <t>2019122116</t>
  </si>
  <si>
    <t>西南民族大学</t>
  </si>
  <si>
    <t>中国少数民族语言文学</t>
  </si>
  <si>
    <t>2019122115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</si>
</sst>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3" fillId="11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0" borderId="4" applyNumberFormat="0" applyFon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9" fillId="16" borderId="8" applyNumberFormat="0" applyAlignment="0" applyProtection="0">
      <alignment vertical="center"/>
    </xf>
    <xf numFmtId="0" fontId="15" fillId="16" borderId="5" applyNumberFormat="0" applyAlignment="0" applyProtection="0">
      <alignment vertical="center"/>
    </xf>
    <xf numFmtId="0" fontId="21" fillId="28" borderId="9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</cellStyleXfs>
  <cellXfs count="12">
    <xf numFmtId="0" fontId="0" fillId="0" borderId="0" xfId="0">
      <alignment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49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1" xfId="50" applyFont="1" applyFill="1" applyBorder="1" applyAlignment="1">
      <alignment horizontal="center" vertical="center" wrapText="1"/>
    </xf>
    <xf numFmtId="0" fontId="3" fillId="0" borderId="1" xfId="49" applyNumberFormat="1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5"/>
  <sheetViews>
    <sheetView tabSelected="1" workbookViewId="0">
      <selection activeCell="R4" sqref="R4"/>
    </sheetView>
  </sheetViews>
  <sheetFormatPr defaultColWidth="9" defaultRowHeight="13.5"/>
  <cols>
    <col min="1" max="1" width="4.5" customWidth="1"/>
    <col min="2" max="2" width="15.875" customWidth="1"/>
    <col min="3" max="3" width="8.5" customWidth="1"/>
    <col min="4" max="4" width="5.375" customWidth="1"/>
    <col min="5" max="5" width="8.5" customWidth="1"/>
    <col min="6" max="6" width="9.875" customWidth="1"/>
    <col min="7" max="7" width="5.25" customWidth="1"/>
    <col min="8" max="8" width="5.75" customWidth="1"/>
    <col min="9" max="9" width="5.875" customWidth="1"/>
    <col min="10" max="10" width="6.375" customWidth="1"/>
    <col min="11" max="11" width="12.125" customWidth="1"/>
    <col min="13" max="13" width="5.25" customWidth="1"/>
    <col min="14" max="14" width="7.125" customWidth="1"/>
    <col min="15" max="15" width="6.375" customWidth="1"/>
    <col min="16" max="16" width="6.625" customWidth="1"/>
    <col min="17" max="17" width="6" customWidth="1"/>
    <col min="18" max="18" width="6.5" customWidth="1"/>
    <col min="19" max="20" width="6" customWidth="1"/>
  </cols>
  <sheetData>
    <row r="1" spans="1:2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ht="23.25" customHeight="1" spans="1:20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ht="39" customHeight="1" spans="1:20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14</v>
      </c>
      <c r="O3" s="2" t="s">
        <v>15</v>
      </c>
      <c r="P3" s="2" t="s">
        <v>16</v>
      </c>
      <c r="Q3" s="2" t="s">
        <v>17</v>
      </c>
      <c r="R3" s="2" t="s">
        <v>18</v>
      </c>
      <c r="S3" s="2" t="s">
        <v>19</v>
      </c>
      <c r="T3" s="2" t="s">
        <v>20</v>
      </c>
    </row>
    <row r="4" ht="51.75" customHeight="1" spans="1:20">
      <c r="A4" s="3">
        <v>1</v>
      </c>
      <c r="B4" s="4" t="s">
        <v>21</v>
      </c>
      <c r="C4" s="4">
        <v>5010123</v>
      </c>
      <c r="D4" s="4" t="s">
        <v>22</v>
      </c>
      <c r="E4" s="4">
        <v>1985.06</v>
      </c>
      <c r="F4" s="4">
        <v>2019122127</v>
      </c>
      <c r="G4" s="4" t="s">
        <v>23</v>
      </c>
      <c r="H4" s="4" t="s">
        <v>24</v>
      </c>
      <c r="I4" s="4" t="s">
        <v>25</v>
      </c>
      <c r="J4" s="4" t="s">
        <v>26</v>
      </c>
      <c r="K4" s="4" t="s">
        <v>27</v>
      </c>
      <c r="L4" s="9" t="s">
        <v>28</v>
      </c>
      <c r="M4" s="9">
        <v>92</v>
      </c>
      <c r="N4" s="10">
        <f>M:M*0.4</f>
        <v>36.8</v>
      </c>
      <c r="O4" s="9">
        <v>89.17</v>
      </c>
      <c r="P4" s="7">
        <f>O:O*0.6</f>
        <v>53.502</v>
      </c>
      <c r="Q4" s="7">
        <f>N:N+P:P</f>
        <v>90.302</v>
      </c>
      <c r="R4" s="5" t="s">
        <v>29</v>
      </c>
      <c r="S4" s="5" t="s">
        <v>30</v>
      </c>
      <c r="T4" s="10"/>
    </row>
    <row r="5" ht="49.5" customHeight="1" spans="1:20">
      <c r="A5" s="3">
        <v>2</v>
      </c>
      <c r="B5" s="4" t="s">
        <v>21</v>
      </c>
      <c r="C5" s="5" t="s">
        <v>31</v>
      </c>
      <c r="D5" s="5" t="s">
        <v>22</v>
      </c>
      <c r="E5" s="5" t="s">
        <v>32</v>
      </c>
      <c r="F5" s="5" t="s">
        <v>33</v>
      </c>
      <c r="G5" s="5" t="s">
        <v>34</v>
      </c>
      <c r="H5" s="5" t="s">
        <v>35</v>
      </c>
      <c r="I5" s="5" t="s">
        <v>25</v>
      </c>
      <c r="J5" s="5" t="s">
        <v>26</v>
      </c>
      <c r="K5" s="5" t="s">
        <v>27</v>
      </c>
      <c r="L5" s="10" t="s">
        <v>36</v>
      </c>
      <c r="M5" s="10" t="s">
        <v>37</v>
      </c>
      <c r="N5" s="10">
        <f>M:M*0.4</f>
        <v>29.2</v>
      </c>
      <c r="O5" s="10" t="s">
        <v>38</v>
      </c>
      <c r="P5" s="7">
        <f>O:O*0.6</f>
        <v>54.9</v>
      </c>
      <c r="Q5" s="7">
        <f>N:N+P:P</f>
        <v>84.1</v>
      </c>
      <c r="R5" s="5" t="s">
        <v>29</v>
      </c>
      <c r="S5" s="5" t="s">
        <v>29</v>
      </c>
      <c r="T5" s="10"/>
    </row>
    <row r="6" ht="50.25" customHeight="1" spans="1:20">
      <c r="A6" s="3">
        <v>3</v>
      </c>
      <c r="B6" s="4" t="s">
        <v>21</v>
      </c>
      <c r="C6" s="4">
        <v>5010123</v>
      </c>
      <c r="D6" s="4" t="s">
        <v>39</v>
      </c>
      <c r="E6" s="4">
        <v>1985.09</v>
      </c>
      <c r="F6" s="4">
        <v>2019122126</v>
      </c>
      <c r="G6" s="4" t="s">
        <v>34</v>
      </c>
      <c r="H6" s="4" t="s">
        <v>24</v>
      </c>
      <c r="I6" s="4" t="s">
        <v>25</v>
      </c>
      <c r="J6" s="4" t="s">
        <v>26</v>
      </c>
      <c r="K6" s="4" t="s">
        <v>27</v>
      </c>
      <c r="L6" s="9" t="s">
        <v>40</v>
      </c>
      <c r="M6" s="9">
        <v>70</v>
      </c>
      <c r="N6" s="10">
        <f>M:M*0.4</f>
        <v>28</v>
      </c>
      <c r="O6" s="9">
        <v>73.67</v>
      </c>
      <c r="P6" s="7">
        <f>O:O*0.6</f>
        <v>44.202</v>
      </c>
      <c r="Q6" s="7">
        <f>N:N+P:P</f>
        <v>72.202</v>
      </c>
      <c r="R6" s="5" t="s">
        <v>29</v>
      </c>
      <c r="S6" s="5" t="s">
        <v>41</v>
      </c>
      <c r="T6" s="10"/>
    </row>
    <row r="7" ht="51" customHeight="1" spans="1:20">
      <c r="A7" s="3">
        <v>4</v>
      </c>
      <c r="B7" s="4" t="s">
        <v>21</v>
      </c>
      <c r="C7" s="4">
        <v>5010123</v>
      </c>
      <c r="D7" s="4" t="s">
        <v>22</v>
      </c>
      <c r="E7" s="4">
        <v>1984.12</v>
      </c>
      <c r="F7" s="4">
        <v>2019122128</v>
      </c>
      <c r="G7" s="4" t="s">
        <v>23</v>
      </c>
      <c r="H7" s="4" t="s">
        <v>35</v>
      </c>
      <c r="I7" s="4" t="s">
        <v>25</v>
      </c>
      <c r="J7" s="4" t="s">
        <v>26</v>
      </c>
      <c r="K7" s="4" t="s">
        <v>42</v>
      </c>
      <c r="L7" s="9" t="s">
        <v>43</v>
      </c>
      <c r="M7" s="9">
        <v>78</v>
      </c>
      <c r="N7" s="10">
        <f>M:M*0.4</f>
        <v>31.2</v>
      </c>
      <c r="O7" s="9">
        <v>63</v>
      </c>
      <c r="P7" s="7">
        <f>O:O*0.6</f>
        <v>37.8</v>
      </c>
      <c r="Q7" s="7">
        <f>N:N+P:P</f>
        <v>69</v>
      </c>
      <c r="R7" s="5" t="s">
        <v>29</v>
      </c>
      <c r="S7" s="5" t="s">
        <v>44</v>
      </c>
      <c r="T7" s="11"/>
    </row>
    <row r="8" ht="39" customHeight="1" spans="1:20">
      <c r="A8" s="3">
        <v>5</v>
      </c>
      <c r="B8" s="5" t="s">
        <v>45</v>
      </c>
      <c r="C8" s="5" t="s">
        <v>46</v>
      </c>
      <c r="D8" s="6" t="s">
        <v>39</v>
      </c>
      <c r="E8" s="6">
        <v>1985.12</v>
      </c>
      <c r="F8" s="5" t="s">
        <v>47</v>
      </c>
      <c r="G8" s="6" t="s">
        <v>34</v>
      </c>
      <c r="H8" s="6" t="s">
        <v>24</v>
      </c>
      <c r="I8" s="6" t="s">
        <v>25</v>
      </c>
      <c r="J8" s="6"/>
      <c r="K8" s="6" t="s">
        <v>48</v>
      </c>
      <c r="L8" s="10" t="s">
        <v>49</v>
      </c>
      <c r="M8" s="10">
        <v>69</v>
      </c>
      <c r="N8" s="10">
        <f>M:M*0.4</f>
        <v>27.6</v>
      </c>
      <c r="O8" s="10">
        <v>85.33</v>
      </c>
      <c r="P8" s="7">
        <f>O:O*0.6</f>
        <v>51.198</v>
      </c>
      <c r="Q8" s="7">
        <f>N:N+P:P</f>
        <v>78.798</v>
      </c>
      <c r="R8" s="5" t="s">
        <v>30</v>
      </c>
      <c r="S8" s="5" t="s">
        <v>30</v>
      </c>
      <c r="T8" s="10"/>
    </row>
    <row r="9" ht="39" customHeight="1" spans="1:20">
      <c r="A9" s="3">
        <v>6</v>
      </c>
      <c r="B9" s="5" t="s">
        <v>45</v>
      </c>
      <c r="C9" s="5" t="s">
        <v>46</v>
      </c>
      <c r="D9" s="6" t="s">
        <v>39</v>
      </c>
      <c r="E9" s="7">
        <v>1986.1</v>
      </c>
      <c r="F9" s="6">
        <v>2019122129</v>
      </c>
      <c r="G9" s="6" t="s">
        <v>34</v>
      </c>
      <c r="H9" s="6" t="s">
        <v>35</v>
      </c>
      <c r="I9" s="6" t="s">
        <v>25</v>
      </c>
      <c r="J9" s="6"/>
      <c r="K9" s="6" t="s">
        <v>50</v>
      </c>
      <c r="L9" s="10" t="s">
        <v>51</v>
      </c>
      <c r="M9" s="10">
        <v>62</v>
      </c>
      <c r="N9" s="10">
        <f>M:M*0.4</f>
        <v>24.8</v>
      </c>
      <c r="O9" s="10">
        <v>70.33</v>
      </c>
      <c r="P9" s="7">
        <f>O:O*0.6</f>
        <v>42.198</v>
      </c>
      <c r="Q9" s="7">
        <f>N:N+P:P</f>
        <v>66.998</v>
      </c>
      <c r="R9" s="5" t="s">
        <v>30</v>
      </c>
      <c r="S9" s="5" t="s">
        <v>29</v>
      </c>
      <c r="T9" s="11"/>
    </row>
    <row r="10" ht="39" customHeight="1" spans="1:20">
      <c r="A10" s="3">
        <v>7</v>
      </c>
      <c r="B10" s="5" t="s">
        <v>45</v>
      </c>
      <c r="C10" s="5" t="s">
        <v>46</v>
      </c>
      <c r="D10" s="5" t="s">
        <v>39</v>
      </c>
      <c r="E10" s="5" t="s">
        <v>52</v>
      </c>
      <c r="F10" s="5" t="s">
        <v>53</v>
      </c>
      <c r="G10" s="5" t="s">
        <v>34</v>
      </c>
      <c r="H10" s="5" t="s">
        <v>24</v>
      </c>
      <c r="I10" s="5" t="s">
        <v>25</v>
      </c>
      <c r="J10" s="5" t="s">
        <v>26</v>
      </c>
      <c r="K10" s="5" t="s">
        <v>54</v>
      </c>
      <c r="L10" s="10" t="s">
        <v>55</v>
      </c>
      <c r="M10" s="10" t="s">
        <v>37</v>
      </c>
      <c r="N10" s="10">
        <f>M:M*0.4</f>
        <v>29.2</v>
      </c>
      <c r="O10" s="10" t="s">
        <v>56</v>
      </c>
      <c r="P10" s="7">
        <f>O:O*0.6</f>
        <v>37.2</v>
      </c>
      <c r="Q10" s="7">
        <f>N:N+P:P</f>
        <v>66.4</v>
      </c>
      <c r="R10" s="5" t="s">
        <v>30</v>
      </c>
      <c r="S10" s="5" t="s">
        <v>41</v>
      </c>
      <c r="T10" s="10"/>
    </row>
    <row r="11" ht="39" customHeight="1" spans="1:20">
      <c r="A11" s="3">
        <v>8</v>
      </c>
      <c r="B11" s="5" t="s">
        <v>57</v>
      </c>
      <c r="C11" s="5" t="s">
        <v>58</v>
      </c>
      <c r="D11" s="5" t="s">
        <v>39</v>
      </c>
      <c r="E11" s="5" t="s">
        <v>59</v>
      </c>
      <c r="F11" s="5" t="s">
        <v>60</v>
      </c>
      <c r="G11" s="5" t="s">
        <v>34</v>
      </c>
      <c r="H11" s="5" t="s">
        <v>24</v>
      </c>
      <c r="I11" s="5" t="s">
        <v>25</v>
      </c>
      <c r="J11" s="5" t="s">
        <v>26</v>
      </c>
      <c r="K11" s="5" t="s">
        <v>61</v>
      </c>
      <c r="L11" s="10" t="s">
        <v>62</v>
      </c>
      <c r="M11" s="10" t="s">
        <v>63</v>
      </c>
      <c r="N11" s="10">
        <f>M:M*0.4</f>
        <v>33.2</v>
      </c>
      <c r="O11" s="10" t="s">
        <v>64</v>
      </c>
      <c r="P11" s="7">
        <f>O:O*0.6</f>
        <v>45</v>
      </c>
      <c r="Q11" s="7">
        <f>N:N+P:P</f>
        <v>78.2</v>
      </c>
      <c r="R11" s="5" t="s">
        <v>30</v>
      </c>
      <c r="S11" s="5" t="s">
        <v>30</v>
      </c>
      <c r="T11" s="10"/>
    </row>
    <row r="12" ht="39" customHeight="1" spans="1:20">
      <c r="A12" s="3">
        <v>9</v>
      </c>
      <c r="B12" s="5" t="s">
        <v>57</v>
      </c>
      <c r="C12" s="5" t="s">
        <v>58</v>
      </c>
      <c r="D12" s="5" t="s">
        <v>39</v>
      </c>
      <c r="E12" s="5" t="s">
        <v>65</v>
      </c>
      <c r="F12" s="5" t="s">
        <v>66</v>
      </c>
      <c r="G12" s="5" t="s">
        <v>23</v>
      </c>
      <c r="H12" s="5" t="s">
        <v>35</v>
      </c>
      <c r="I12" s="5" t="s">
        <v>25</v>
      </c>
      <c r="J12" s="5" t="s">
        <v>26</v>
      </c>
      <c r="K12" s="5" t="s">
        <v>27</v>
      </c>
      <c r="L12" s="10" t="s">
        <v>67</v>
      </c>
      <c r="M12" s="10" t="s">
        <v>68</v>
      </c>
      <c r="N12" s="10">
        <f>M:M*0.4</f>
        <v>29.6</v>
      </c>
      <c r="O12" s="10" t="s">
        <v>69</v>
      </c>
      <c r="P12" s="7">
        <f>O:O*0.6</f>
        <v>47.598</v>
      </c>
      <c r="Q12" s="7">
        <f>N:N+P:P</f>
        <v>77.198</v>
      </c>
      <c r="R12" s="5" t="s">
        <v>30</v>
      </c>
      <c r="S12" s="5" t="s">
        <v>29</v>
      </c>
      <c r="T12" s="10"/>
    </row>
    <row r="13" ht="39" customHeight="1" spans="1:20">
      <c r="A13" s="3">
        <v>10</v>
      </c>
      <c r="B13" s="5" t="s">
        <v>57</v>
      </c>
      <c r="C13" s="5" t="s">
        <v>58</v>
      </c>
      <c r="D13" s="5" t="s">
        <v>39</v>
      </c>
      <c r="E13" s="5" t="s">
        <v>32</v>
      </c>
      <c r="F13" s="5" t="s">
        <v>70</v>
      </c>
      <c r="G13" s="5" t="s">
        <v>71</v>
      </c>
      <c r="H13" s="5" t="s">
        <v>72</v>
      </c>
      <c r="I13" s="5" t="s">
        <v>25</v>
      </c>
      <c r="J13" s="5" t="s">
        <v>26</v>
      </c>
      <c r="K13" s="5" t="s">
        <v>73</v>
      </c>
      <c r="L13" s="10" t="s">
        <v>74</v>
      </c>
      <c r="M13" s="10" t="s">
        <v>75</v>
      </c>
      <c r="N13" s="10">
        <f>M:M*0.4</f>
        <v>31.2</v>
      </c>
      <c r="O13" s="10" t="s">
        <v>68</v>
      </c>
      <c r="P13" s="7">
        <f>O:O*0.6</f>
        <v>44.4</v>
      </c>
      <c r="Q13" s="7">
        <f>N:N+P:P</f>
        <v>75.6</v>
      </c>
      <c r="R13" s="5" t="s">
        <v>30</v>
      </c>
      <c r="S13" s="5" t="s">
        <v>41</v>
      </c>
      <c r="T13" s="10"/>
    </row>
    <row r="14" ht="31.5" customHeight="1" spans="1:20">
      <c r="A14" s="3">
        <v>11</v>
      </c>
      <c r="B14" s="5" t="s">
        <v>76</v>
      </c>
      <c r="C14" s="5" t="s">
        <v>77</v>
      </c>
      <c r="D14" s="5" t="s">
        <v>22</v>
      </c>
      <c r="E14" s="5" t="s">
        <v>78</v>
      </c>
      <c r="F14" s="5" t="s">
        <v>79</v>
      </c>
      <c r="G14" s="5" t="s">
        <v>23</v>
      </c>
      <c r="H14" s="5" t="s">
        <v>24</v>
      </c>
      <c r="I14" s="5" t="s">
        <v>25</v>
      </c>
      <c r="J14" s="5" t="s">
        <v>26</v>
      </c>
      <c r="K14" s="5" t="s">
        <v>80</v>
      </c>
      <c r="L14" s="10" t="s">
        <v>28</v>
      </c>
      <c r="M14" s="10" t="s">
        <v>81</v>
      </c>
      <c r="N14" s="10">
        <f>M:M*0.4</f>
        <v>33.6</v>
      </c>
      <c r="O14" s="10" t="s">
        <v>82</v>
      </c>
      <c r="P14" s="7">
        <f>O:O*0.6</f>
        <v>49.602</v>
      </c>
      <c r="Q14" s="7">
        <f>N:N+P:P</f>
        <v>83.202</v>
      </c>
      <c r="R14" s="5" t="s">
        <v>29</v>
      </c>
      <c r="S14" s="5" t="s">
        <v>30</v>
      </c>
      <c r="T14" s="10"/>
    </row>
    <row r="15" ht="32.25" customHeight="1" spans="1:20">
      <c r="A15" s="3">
        <v>12</v>
      </c>
      <c r="B15" s="5" t="s">
        <v>76</v>
      </c>
      <c r="C15" s="5" t="s">
        <v>77</v>
      </c>
      <c r="D15" s="5" t="s">
        <v>39</v>
      </c>
      <c r="E15" s="5" t="s">
        <v>83</v>
      </c>
      <c r="F15" s="5" t="s">
        <v>84</v>
      </c>
      <c r="G15" s="5" t="s">
        <v>23</v>
      </c>
      <c r="H15" s="5" t="s">
        <v>35</v>
      </c>
      <c r="I15" s="5" t="s">
        <v>25</v>
      </c>
      <c r="J15" s="5" t="s">
        <v>26</v>
      </c>
      <c r="K15" s="5" t="s">
        <v>73</v>
      </c>
      <c r="L15" s="10" t="s">
        <v>85</v>
      </c>
      <c r="M15" s="10" t="s">
        <v>75</v>
      </c>
      <c r="N15" s="10">
        <f>M:M*0.4</f>
        <v>31.2</v>
      </c>
      <c r="O15" s="10" t="s">
        <v>86</v>
      </c>
      <c r="P15" s="7">
        <f>O:O*0.6</f>
        <v>46.398</v>
      </c>
      <c r="Q15" s="7">
        <f>N:N+P:P</f>
        <v>77.598</v>
      </c>
      <c r="R15" s="5" t="s">
        <v>29</v>
      </c>
      <c r="S15" s="5" t="s">
        <v>29</v>
      </c>
      <c r="T15" s="10"/>
    </row>
    <row r="16" ht="30.75" customHeight="1" spans="1:20">
      <c r="A16" s="3">
        <v>13</v>
      </c>
      <c r="B16" s="5" t="s">
        <v>76</v>
      </c>
      <c r="C16" s="5" t="s">
        <v>77</v>
      </c>
      <c r="D16" s="5" t="s">
        <v>39</v>
      </c>
      <c r="E16" s="5" t="s">
        <v>87</v>
      </c>
      <c r="F16" s="5" t="s">
        <v>88</v>
      </c>
      <c r="G16" s="5" t="s">
        <v>23</v>
      </c>
      <c r="H16" s="5" t="s">
        <v>35</v>
      </c>
      <c r="I16" s="5" t="s">
        <v>25</v>
      </c>
      <c r="J16" s="5" t="s">
        <v>26</v>
      </c>
      <c r="K16" s="5" t="s">
        <v>89</v>
      </c>
      <c r="L16" s="10" t="s">
        <v>90</v>
      </c>
      <c r="M16" s="10" t="s">
        <v>63</v>
      </c>
      <c r="N16" s="10">
        <f>M:M*0.4</f>
        <v>33.2</v>
      </c>
      <c r="O16" s="10" t="s">
        <v>91</v>
      </c>
      <c r="P16" s="7">
        <f>O:O*0.6</f>
        <v>42.798</v>
      </c>
      <c r="Q16" s="7">
        <f>N:N+P:P</f>
        <v>75.998</v>
      </c>
      <c r="R16" s="5" t="s">
        <v>29</v>
      </c>
      <c r="S16" s="5" t="s">
        <v>41</v>
      </c>
      <c r="T16" s="10"/>
    </row>
    <row r="17" ht="32.25" customHeight="1" spans="1:20">
      <c r="A17" s="3">
        <v>14</v>
      </c>
      <c r="B17" s="5" t="s">
        <v>76</v>
      </c>
      <c r="C17" s="6">
        <v>5010109</v>
      </c>
      <c r="D17" s="6" t="s">
        <v>22</v>
      </c>
      <c r="E17" s="6">
        <v>1988.08</v>
      </c>
      <c r="F17" s="5" t="s">
        <v>92</v>
      </c>
      <c r="G17" s="6" t="s">
        <v>23</v>
      </c>
      <c r="H17" s="6" t="s">
        <v>35</v>
      </c>
      <c r="I17" s="6" t="s">
        <v>25</v>
      </c>
      <c r="J17" s="6" t="s">
        <v>26</v>
      </c>
      <c r="K17" s="6" t="s">
        <v>27</v>
      </c>
      <c r="L17" s="10" t="s">
        <v>93</v>
      </c>
      <c r="M17" s="10">
        <v>79</v>
      </c>
      <c r="N17" s="10">
        <f>M:M*0.4</f>
        <v>31.6</v>
      </c>
      <c r="O17" s="10">
        <v>69</v>
      </c>
      <c r="P17" s="7">
        <f>O:O*0.6</f>
        <v>41.4</v>
      </c>
      <c r="Q17" s="7">
        <f>N:N+P:P</f>
        <v>73</v>
      </c>
      <c r="R17" s="5" t="s">
        <v>29</v>
      </c>
      <c r="S17" s="5" t="s">
        <v>44</v>
      </c>
      <c r="T17" s="10"/>
    </row>
    <row r="18" ht="24" spans="1:20">
      <c r="A18" s="3">
        <v>15</v>
      </c>
      <c r="B18" s="5" t="s">
        <v>94</v>
      </c>
      <c r="C18" s="5" t="s">
        <v>95</v>
      </c>
      <c r="D18" s="5" t="s">
        <v>22</v>
      </c>
      <c r="E18" s="5" t="s">
        <v>96</v>
      </c>
      <c r="F18" s="5" t="s">
        <v>97</v>
      </c>
      <c r="G18" s="5" t="s">
        <v>23</v>
      </c>
      <c r="H18" s="5" t="s">
        <v>24</v>
      </c>
      <c r="I18" s="5" t="s">
        <v>25</v>
      </c>
      <c r="J18" s="5" t="s">
        <v>26</v>
      </c>
      <c r="K18" s="5" t="s">
        <v>98</v>
      </c>
      <c r="L18" s="10" t="s">
        <v>28</v>
      </c>
      <c r="M18" s="10" t="s">
        <v>68</v>
      </c>
      <c r="N18" s="10">
        <f>M:M*0.4</f>
        <v>29.6</v>
      </c>
      <c r="O18" s="10" t="s">
        <v>99</v>
      </c>
      <c r="P18" s="7">
        <f>O:O*0.6</f>
        <v>47.4</v>
      </c>
      <c r="Q18" s="7">
        <f>N:N+P:P</f>
        <v>77</v>
      </c>
      <c r="R18" s="5" t="s">
        <v>30</v>
      </c>
      <c r="S18" s="5" t="s">
        <v>30</v>
      </c>
      <c r="T18" s="10"/>
    </row>
    <row r="19" ht="39" customHeight="1" spans="1:20">
      <c r="A19" s="3">
        <v>16</v>
      </c>
      <c r="B19" s="5" t="s">
        <v>94</v>
      </c>
      <c r="C19" s="6">
        <v>5010115</v>
      </c>
      <c r="D19" s="6" t="s">
        <v>22</v>
      </c>
      <c r="E19" s="6">
        <v>1986.12</v>
      </c>
      <c r="F19" s="5" t="s">
        <v>100</v>
      </c>
      <c r="G19" s="6" t="s">
        <v>23</v>
      </c>
      <c r="H19" s="6" t="s">
        <v>24</v>
      </c>
      <c r="I19" s="6" t="s">
        <v>25</v>
      </c>
      <c r="J19" s="6" t="s">
        <v>26</v>
      </c>
      <c r="K19" s="6" t="s">
        <v>27</v>
      </c>
      <c r="L19" s="10" t="s">
        <v>101</v>
      </c>
      <c r="M19" s="10">
        <v>89</v>
      </c>
      <c r="N19" s="10">
        <f>M:M*0.4</f>
        <v>35.6</v>
      </c>
      <c r="O19" s="10">
        <v>63</v>
      </c>
      <c r="P19" s="7">
        <f>O:O*0.6</f>
        <v>37.8</v>
      </c>
      <c r="Q19" s="7">
        <f>N:N+P:P</f>
        <v>73.4</v>
      </c>
      <c r="R19" s="5" t="s">
        <v>30</v>
      </c>
      <c r="S19" s="5" t="s">
        <v>29</v>
      </c>
      <c r="T19" s="10"/>
    </row>
    <row r="20" ht="39" customHeight="1" spans="1:20">
      <c r="A20" s="3">
        <v>17</v>
      </c>
      <c r="B20" s="4" t="s">
        <v>102</v>
      </c>
      <c r="C20" s="5" t="s">
        <v>103</v>
      </c>
      <c r="D20" s="5" t="s">
        <v>22</v>
      </c>
      <c r="E20" s="5">
        <v>1988.12</v>
      </c>
      <c r="F20" s="5" t="s">
        <v>104</v>
      </c>
      <c r="G20" s="5" t="s">
        <v>23</v>
      </c>
      <c r="H20" s="5" t="s">
        <v>24</v>
      </c>
      <c r="I20" s="5" t="s">
        <v>25</v>
      </c>
      <c r="J20" s="5" t="s">
        <v>26</v>
      </c>
      <c r="K20" s="5" t="s">
        <v>105</v>
      </c>
      <c r="L20" s="10" t="s">
        <v>106</v>
      </c>
      <c r="M20" s="10" t="s">
        <v>107</v>
      </c>
      <c r="N20" s="10">
        <f>M:M*0.4</f>
        <v>30.8</v>
      </c>
      <c r="O20" s="10" t="s">
        <v>108</v>
      </c>
      <c r="P20" s="7">
        <f>O:O*0.6</f>
        <v>49.002</v>
      </c>
      <c r="Q20" s="7">
        <f>N:N+P:P</f>
        <v>79.802</v>
      </c>
      <c r="R20" s="5" t="s">
        <v>30</v>
      </c>
      <c r="S20" s="5" t="s">
        <v>30</v>
      </c>
      <c r="T20" s="10"/>
    </row>
    <row r="21" ht="39" customHeight="1" spans="1:20">
      <c r="A21" s="3">
        <v>18</v>
      </c>
      <c r="B21" s="4" t="s">
        <v>102</v>
      </c>
      <c r="C21" s="6">
        <v>5010117</v>
      </c>
      <c r="D21" s="6" t="s">
        <v>39</v>
      </c>
      <c r="E21" s="6">
        <v>1990.03</v>
      </c>
      <c r="F21" s="6">
        <v>2019122124</v>
      </c>
      <c r="G21" s="6" t="s">
        <v>23</v>
      </c>
      <c r="H21" s="6" t="s">
        <v>24</v>
      </c>
      <c r="I21" s="6" t="s">
        <v>25</v>
      </c>
      <c r="J21" s="6" t="s">
        <v>26</v>
      </c>
      <c r="K21" s="6" t="s">
        <v>109</v>
      </c>
      <c r="L21" s="10" t="s">
        <v>106</v>
      </c>
      <c r="M21" s="10">
        <v>68</v>
      </c>
      <c r="N21" s="10">
        <f>M:M*0.4</f>
        <v>27.2</v>
      </c>
      <c r="O21" s="10">
        <v>70.67</v>
      </c>
      <c r="P21" s="7">
        <f>O:O*0.6</f>
        <v>42.402</v>
      </c>
      <c r="Q21" s="7">
        <f>N:N+P:P</f>
        <v>69.602</v>
      </c>
      <c r="R21" s="5" t="s">
        <v>30</v>
      </c>
      <c r="S21" s="5" t="s">
        <v>29</v>
      </c>
      <c r="T21" s="10"/>
    </row>
    <row r="22" ht="29.25" customHeight="1" spans="1:20">
      <c r="A22" s="3">
        <v>19</v>
      </c>
      <c r="B22" s="8" t="s">
        <v>110</v>
      </c>
      <c r="C22" s="5" t="s">
        <v>111</v>
      </c>
      <c r="D22" s="5" t="s">
        <v>22</v>
      </c>
      <c r="E22" s="5" t="s">
        <v>112</v>
      </c>
      <c r="F22" s="5" t="s">
        <v>113</v>
      </c>
      <c r="G22" s="5" t="s">
        <v>34</v>
      </c>
      <c r="H22" s="5" t="s">
        <v>24</v>
      </c>
      <c r="I22" s="5" t="s">
        <v>25</v>
      </c>
      <c r="J22" s="5" t="s">
        <v>26</v>
      </c>
      <c r="K22" s="5" t="s">
        <v>114</v>
      </c>
      <c r="L22" s="10" t="s">
        <v>115</v>
      </c>
      <c r="M22" s="10" t="s">
        <v>75</v>
      </c>
      <c r="N22" s="10">
        <f>M:M*0.4</f>
        <v>31.2</v>
      </c>
      <c r="O22" s="10" t="s">
        <v>116</v>
      </c>
      <c r="P22" s="7">
        <f>O:O*0.6</f>
        <v>44.802</v>
      </c>
      <c r="Q22" s="7">
        <f>N:N+P:P</f>
        <v>76.002</v>
      </c>
      <c r="R22" s="5">
        <v>1</v>
      </c>
      <c r="S22" s="5" t="s">
        <v>30</v>
      </c>
      <c r="T22" s="10"/>
    </row>
    <row r="23" ht="31.5" customHeight="1" spans="1:20">
      <c r="A23" s="3">
        <v>20</v>
      </c>
      <c r="B23" s="8" t="s">
        <v>110</v>
      </c>
      <c r="C23" s="5" t="s">
        <v>111</v>
      </c>
      <c r="D23" s="5" t="s">
        <v>39</v>
      </c>
      <c r="E23" s="5" t="s">
        <v>117</v>
      </c>
      <c r="F23" s="5" t="s">
        <v>118</v>
      </c>
      <c r="G23" s="5" t="s">
        <v>23</v>
      </c>
      <c r="H23" s="5" t="s">
        <v>24</v>
      </c>
      <c r="I23" s="5" t="s">
        <v>119</v>
      </c>
      <c r="J23" s="5"/>
      <c r="K23" s="5" t="s">
        <v>120</v>
      </c>
      <c r="L23" s="10" t="s">
        <v>49</v>
      </c>
      <c r="M23" s="10" t="s">
        <v>121</v>
      </c>
      <c r="N23" s="10">
        <f>M:M*0.4</f>
        <v>28.4</v>
      </c>
      <c r="O23" s="10" t="s">
        <v>122</v>
      </c>
      <c r="P23" s="7">
        <f>O:O*0.6</f>
        <v>46.602</v>
      </c>
      <c r="Q23" s="7">
        <f>N:N+P:P</f>
        <v>75.002</v>
      </c>
      <c r="R23" s="5" t="s">
        <v>30</v>
      </c>
      <c r="S23" s="5" t="s">
        <v>29</v>
      </c>
      <c r="T23" s="10"/>
    </row>
    <row r="24" ht="36" customHeight="1" spans="1:20">
      <c r="A24" s="3">
        <v>21</v>
      </c>
      <c r="B24" s="5" t="s">
        <v>123</v>
      </c>
      <c r="C24" s="5" t="s">
        <v>124</v>
      </c>
      <c r="D24" s="5" t="s">
        <v>39</v>
      </c>
      <c r="E24" s="5" t="s">
        <v>125</v>
      </c>
      <c r="F24" s="5" t="s">
        <v>126</v>
      </c>
      <c r="G24" s="5" t="s">
        <v>34</v>
      </c>
      <c r="H24" s="5" t="s">
        <v>24</v>
      </c>
      <c r="I24" s="5" t="s">
        <v>25</v>
      </c>
      <c r="J24" s="5" t="s">
        <v>26</v>
      </c>
      <c r="K24" s="5" t="s">
        <v>127</v>
      </c>
      <c r="L24" s="10" t="s">
        <v>128</v>
      </c>
      <c r="M24" s="10" t="s">
        <v>99</v>
      </c>
      <c r="N24" s="10">
        <f>M:M*0.4</f>
        <v>31.6</v>
      </c>
      <c r="O24" s="10" t="s">
        <v>107</v>
      </c>
      <c r="P24" s="7">
        <f>O:O*0.6</f>
        <v>46.2</v>
      </c>
      <c r="Q24" s="7">
        <f>N:N+P:P</f>
        <v>77.8</v>
      </c>
      <c r="R24" s="5" t="s">
        <v>30</v>
      </c>
      <c r="S24" s="5" t="s">
        <v>30</v>
      </c>
      <c r="T24" s="10"/>
    </row>
    <row r="25" ht="36" customHeight="1" spans="1:20">
      <c r="A25" s="3">
        <v>22</v>
      </c>
      <c r="B25" s="5" t="s">
        <v>123</v>
      </c>
      <c r="C25" s="6">
        <v>5010118</v>
      </c>
      <c r="D25" s="6" t="s">
        <v>39</v>
      </c>
      <c r="E25" s="6">
        <v>1990.11</v>
      </c>
      <c r="F25" s="5" t="s">
        <v>129</v>
      </c>
      <c r="G25" s="6" t="s">
        <v>34</v>
      </c>
      <c r="H25" s="6" t="s">
        <v>24</v>
      </c>
      <c r="I25" s="6" t="s">
        <v>25</v>
      </c>
      <c r="J25" s="6" t="s">
        <v>26</v>
      </c>
      <c r="K25" s="6" t="s">
        <v>127</v>
      </c>
      <c r="L25" s="10" t="s">
        <v>128</v>
      </c>
      <c r="M25" s="10">
        <v>68</v>
      </c>
      <c r="N25" s="10">
        <f>M:M*0.4</f>
        <v>27.2</v>
      </c>
      <c r="O25" s="10">
        <v>68.33</v>
      </c>
      <c r="P25" s="7">
        <f>O:O*0.6</f>
        <v>40.998</v>
      </c>
      <c r="Q25" s="7">
        <f>N:N+P:P</f>
        <v>68.198</v>
      </c>
      <c r="R25" s="5" t="s">
        <v>30</v>
      </c>
      <c r="S25" s="5" t="s">
        <v>29</v>
      </c>
      <c r="T25" s="10"/>
    </row>
  </sheetData>
  <mergeCells count="1">
    <mergeCell ref="A1:T2"/>
  </mergeCells>
  <pageMargins left="0" right="0" top="0.60625" bottom="0.2125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姚凯继</dc:creator>
  <cp:lastModifiedBy>姚凯继</cp:lastModifiedBy>
  <dcterms:created xsi:type="dcterms:W3CDTF">2020-01-19T02:09:00Z</dcterms:created>
  <cp:lastPrinted>2020-01-19T03:25:00Z</cp:lastPrinted>
  <dcterms:modified xsi:type="dcterms:W3CDTF">2020-01-19T08:53:45Z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