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<sst xmlns="http://schemas.openxmlformats.org/spreadsheetml/2006/main" count="336" uniqueCount="113">
  <si>
    <t>朔州市平鲁区2019年公开招聘医疗卫生专业技术人员综合成绩花名表</t>
  </si>
  <si>
    <t>序号</t>
  </si>
  <si>
    <t>招聘单位</t>
  </si>
  <si>
    <t>招聘岗位</t>
  </si>
  <si>
    <t>姓名</t>
  </si>
  <si>
    <t>性别</t>
  </si>
  <si>
    <t>出生年月</t>
  </si>
  <si>
    <t>毕业院校</t>
  </si>
  <si>
    <t>所学专业</t>
  </si>
  <si>
    <t>学历</t>
  </si>
  <si>
    <t>笔试成绩</t>
  </si>
  <si>
    <t>笔试60%</t>
  </si>
  <si>
    <t>面试成绩</t>
  </si>
  <si>
    <t>面试40%</t>
  </si>
  <si>
    <t>总成绩</t>
  </si>
  <si>
    <t>排名</t>
  </si>
  <si>
    <t>平鲁区人民医院</t>
  </si>
  <si>
    <t>临床</t>
  </si>
  <si>
    <t>王亚靖</t>
  </si>
  <si>
    <t>女</t>
  </si>
  <si>
    <t>大同大学</t>
  </si>
  <si>
    <t>临床医学</t>
  </si>
  <si>
    <t>本科</t>
  </si>
  <si>
    <t>82.10</t>
  </si>
  <si>
    <t>陈志国</t>
  </si>
  <si>
    <t>男</t>
  </si>
  <si>
    <t>山西医科大学</t>
  </si>
  <si>
    <t>宣秀梅</t>
  </si>
  <si>
    <t>78.70</t>
  </si>
  <si>
    <t>周喜燕</t>
  </si>
  <si>
    <t>康  楠</t>
  </si>
  <si>
    <t>贺之英</t>
  </si>
  <si>
    <t>吉林医药学院</t>
  </si>
  <si>
    <t>冯俊芳</t>
  </si>
  <si>
    <t>雷新梅</t>
  </si>
  <si>
    <t>赵晓玲</t>
  </si>
  <si>
    <t>文志利</t>
  </si>
  <si>
    <t>河北医科大学</t>
  </si>
  <si>
    <t>中西医临床医学</t>
  </si>
  <si>
    <t>65.10</t>
  </si>
  <si>
    <t>徐  敏</t>
  </si>
  <si>
    <t>口腔医学</t>
  </si>
  <si>
    <t>苏丹娜</t>
  </si>
  <si>
    <t>锦州医科大学</t>
  </si>
  <si>
    <t>班晨林</t>
  </si>
  <si>
    <t>药剂</t>
  </si>
  <si>
    <t>杜常伟</t>
  </si>
  <si>
    <t>药学</t>
  </si>
  <si>
    <t>强济红</t>
  </si>
  <si>
    <t>80.50</t>
  </si>
  <si>
    <t>杨青霞</t>
  </si>
  <si>
    <t>维坊医学院</t>
  </si>
  <si>
    <t>麻醉</t>
  </si>
  <si>
    <t>赵  娜</t>
  </si>
  <si>
    <t>长治医学院</t>
  </si>
  <si>
    <t>麻醉学</t>
  </si>
  <si>
    <t>76.90</t>
  </si>
  <si>
    <t>薛欣慧</t>
  </si>
  <si>
    <t>影像</t>
  </si>
  <si>
    <t>武海玲</t>
  </si>
  <si>
    <t>医学影像学</t>
  </si>
  <si>
    <t>武鑫忠</t>
  </si>
  <si>
    <t>王文文</t>
  </si>
  <si>
    <t>70.90</t>
  </si>
  <si>
    <t>80.70</t>
  </si>
  <si>
    <t>检验</t>
  </si>
  <si>
    <t>郭  静</t>
  </si>
  <si>
    <t>湖北医药学院</t>
  </si>
  <si>
    <t>医学检验</t>
  </si>
  <si>
    <t>平鲁区中医医院</t>
  </si>
  <si>
    <t>王  彪</t>
  </si>
  <si>
    <t>81.40</t>
  </si>
  <si>
    <t>杨治民</t>
  </si>
  <si>
    <t>张娅婷</t>
  </si>
  <si>
    <t>赵  芮</t>
  </si>
  <si>
    <t>徐  有</t>
  </si>
  <si>
    <t>任少青</t>
  </si>
  <si>
    <t>中医临床</t>
  </si>
  <si>
    <t>王文菲</t>
  </si>
  <si>
    <t>山东第一医科大学</t>
  </si>
  <si>
    <t>康复治疗学</t>
  </si>
  <si>
    <t>平鲁区乡镇卫生院</t>
  </si>
  <si>
    <t>刘文胜</t>
  </si>
  <si>
    <t>商丘医学高等专科学校</t>
  </si>
  <si>
    <t>大专</t>
  </si>
  <si>
    <t>83.30</t>
  </si>
  <si>
    <t>荆恒山</t>
  </si>
  <si>
    <t>孟庆富</t>
  </si>
  <si>
    <t>马  东</t>
  </si>
  <si>
    <t>张廷发</t>
  </si>
  <si>
    <t>山西中医学院</t>
  </si>
  <si>
    <t>社区医学</t>
  </si>
  <si>
    <t>蔚  茂</t>
  </si>
  <si>
    <t>殷继勋</t>
  </si>
  <si>
    <t>山西职工医学院</t>
  </si>
  <si>
    <t>潘  虹</t>
  </si>
  <si>
    <t>北京中医药大学</t>
  </si>
  <si>
    <t>中医学</t>
  </si>
  <si>
    <t>高帅伟</t>
  </si>
  <si>
    <t>宝鸡职业技术学院</t>
  </si>
  <si>
    <t>高毓懋</t>
  </si>
  <si>
    <t>黔南民族医学高等专科学校</t>
  </si>
  <si>
    <t>口腔医学技术</t>
  </si>
  <si>
    <t>61.00</t>
  </si>
  <si>
    <t>平鲁区井坪社区卫生服务中心</t>
  </si>
  <si>
    <t>唐  发</t>
  </si>
  <si>
    <t>陈美丽</t>
  </si>
  <si>
    <t>天津医学高等专科学校</t>
  </si>
  <si>
    <t>杨文林</t>
  </si>
  <si>
    <t>高  程</t>
  </si>
  <si>
    <t>忻州职业技术学院</t>
  </si>
  <si>
    <t>76.10</t>
  </si>
  <si>
    <t>孟  云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</si>
</sst>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1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3" borderId="9" applyNumberFormat="0" applyFon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25" borderId="6" applyNumberFormat="0" applyAlignment="0" applyProtection="0">
      <alignment vertical="center"/>
    </xf>
    <xf numFmtId="0" fontId="18" fillId="25" borderId="5" applyNumberFormat="0" applyAlignment="0" applyProtection="0">
      <alignment vertical="center"/>
    </xf>
    <xf numFmtId="0" fontId="11" fillId="16" borderId="4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6"/>
  <sheetViews>
    <sheetView tabSelected="1" topLeftCell="A4" workbookViewId="0">
      <selection activeCell="I6" sqref="I6"/>
    </sheetView>
  </sheetViews>
  <sheetFormatPr defaultColWidth="9" defaultRowHeight="13.5"/>
  <cols>
    <col min="1" max="1" width="4.125" style="2" customWidth="1"/>
    <col min="2" max="2" width="16.5" style="2" customWidth="1"/>
    <col min="3" max="3" width="9.125" style="2" customWidth="1"/>
    <col min="4" max="4" width="7" style="2" customWidth="1"/>
    <col min="5" max="5" width="4.5" style="2" customWidth="1"/>
    <col min="6" max="6" width="7.875" style="2" customWidth="1"/>
    <col min="7" max="7" width="12.125" style="2" customWidth="1"/>
    <col min="8" max="8" width="11.25" style="2" customWidth="1"/>
    <col min="9" max="9" width="4.875" style="2" customWidth="1"/>
    <col min="10" max="10" width="9" style="3"/>
    <col min="11" max="11" width="9" style="4"/>
    <col min="12" max="12" width="9" style="3"/>
    <col min="13" max="13" width="9" style="4"/>
    <col min="14" max="14" width="9" style="2"/>
    <col min="15" max="15" width="4" style="2" customWidth="1"/>
    <col min="16" max="16384" width="9" style="2"/>
  </cols>
  <sheetData>
    <row r="1" ht="27" spans="1:1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9" t="s">
        <v>10</v>
      </c>
      <c r="K2" s="10" t="s">
        <v>11</v>
      </c>
      <c r="L2" s="9" t="s">
        <v>12</v>
      </c>
      <c r="M2" s="10" t="s">
        <v>13</v>
      </c>
      <c r="N2" s="7" t="s">
        <v>14</v>
      </c>
      <c r="O2" s="7" t="s">
        <v>15</v>
      </c>
    </row>
    <row r="3" spans="1:15">
      <c r="A3" s="8">
        <v>1</v>
      </c>
      <c r="B3" s="8" t="s">
        <v>16</v>
      </c>
      <c r="C3" s="8" t="s">
        <v>17</v>
      </c>
      <c r="D3" s="8" t="s">
        <v>18</v>
      </c>
      <c r="E3" s="8" t="s">
        <v>19</v>
      </c>
      <c r="F3" s="8">
        <v>1991.05</v>
      </c>
      <c r="G3" s="8" t="s">
        <v>20</v>
      </c>
      <c r="H3" s="8" t="s">
        <v>21</v>
      </c>
      <c r="I3" s="8" t="s">
        <v>22</v>
      </c>
      <c r="J3" s="11" t="s">
        <v>23</v>
      </c>
      <c r="K3" s="12">
        <f t="shared" ref="K3:K11" si="0">J3*0.6</f>
        <v>49.26</v>
      </c>
      <c r="L3" s="11">
        <v>82.54</v>
      </c>
      <c r="M3" s="12">
        <v>33.02</v>
      </c>
      <c r="N3" s="12">
        <v>82.28</v>
      </c>
      <c r="O3" s="8">
        <v>1</v>
      </c>
    </row>
    <row r="4" spans="1:15">
      <c r="A4" s="8">
        <v>2</v>
      </c>
      <c r="B4" s="8" t="s">
        <v>16</v>
      </c>
      <c r="C4" s="8" t="s">
        <v>17</v>
      </c>
      <c r="D4" s="8" t="s">
        <v>24</v>
      </c>
      <c r="E4" s="8" t="s">
        <v>25</v>
      </c>
      <c r="F4" s="8">
        <v>1992.1</v>
      </c>
      <c r="G4" s="8" t="s">
        <v>26</v>
      </c>
      <c r="H4" s="8" t="s">
        <v>21</v>
      </c>
      <c r="I4" s="8" t="s">
        <v>22</v>
      </c>
      <c r="J4" s="11">
        <v>82.34</v>
      </c>
      <c r="K4" s="12">
        <f t="shared" si="0"/>
        <v>49.404</v>
      </c>
      <c r="L4" s="11">
        <v>80.44</v>
      </c>
      <c r="M4" s="12">
        <v>32.18</v>
      </c>
      <c r="N4" s="12">
        <v>81.58</v>
      </c>
      <c r="O4" s="8">
        <v>2</v>
      </c>
    </row>
    <row r="5" s="1" customFormat="1" spans="1:15">
      <c r="A5" s="8">
        <v>3</v>
      </c>
      <c r="B5" s="8" t="s">
        <v>16</v>
      </c>
      <c r="C5" s="8" t="s">
        <v>17</v>
      </c>
      <c r="D5" s="8" t="s">
        <v>27</v>
      </c>
      <c r="E5" s="8" t="s">
        <v>19</v>
      </c>
      <c r="F5" s="8">
        <v>1993.05</v>
      </c>
      <c r="G5" s="8" t="s">
        <v>20</v>
      </c>
      <c r="H5" s="8" t="s">
        <v>21</v>
      </c>
      <c r="I5" s="8" t="s">
        <v>22</v>
      </c>
      <c r="J5" s="11" t="s">
        <v>28</v>
      </c>
      <c r="K5" s="12">
        <f t="shared" si="0"/>
        <v>47.22</v>
      </c>
      <c r="L5" s="11">
        <v>82.72</v>
      </c>
      <c r="M5" s="12">
        <f>L5*0.4</f>
        <v>33.088</v>
      </c>
      <c r="N5" s="12">
        <v>80.31</v>
      </c>
      <c r="O5" s="8">
        <v>3</v>
      </c>
    </row>
    <row r="6" s="1" customFormat="1" spans="1:15">
      <c r="A6" s="8">
        <v>4</v>
      </c>
      <c r="B6" s="8" t="s">
        <v>16</v>
      </c>
      <c r="C6" s="8" t="s">
        <v>17</v>
      </c>
      <c r="D6" s="8" t="s">
        <v>29</v>
      </c>
      <c r="E6" s="8" t="s">
        <v>19</v>
      </c>
      <c r="F6" s="8">
        <v>1987.01</v>
      </c>
      <c r="G6" s="8" t="s">
        <v>26</v>
      </c>
      <c r="H6" s="8" t="s">
        <v>21</v>
      </c>
      <c r="I6" s="8" t="s">
        <v>22</v>
      </c>
      <c r="J6" s="11">
        <v>78.44</v>
      </c>
      <c r="K6" s="12">
        <f t="shared" si="0"/>
        <v>47.064</v>
      </c>
      <c r="L6" s="11">
        <v>81.68</v>
      </c>
      <c r="M6" s="12">
        <v>32.67</v>
      </c>
      <c r="N6" s="12">
        <v>79.73</v>
      </c>
      <c r="O6" s="8">
        <v>4</v>
      </c>
    </row>
    <row r="7" s="1" customFormat="1" spans="1:15">
      <c r="A7" s="8">
        <v>5</v>
      </c>
      <c r="B7" s="8" t="s">
        <v>16</v>
      </c>
      <c r="C7" s="8" t="s">
        <v>17</v>
      </c>
      <c r="D7" s="8" t="s">
        <v>30</v>
      </c>
      <c r="E7" s="8" t="s">
        <v>19</v>
      </c>
      <c r="F7" s="8">
        <v>1993.08</v>
      </c>
      <c r="G7" s="8" t="s">
        <v>26</v>
      </c>
      <c r="H7" s="8" t="s">
        <v>21</v>
      </c>
      <c r="I7" s="8" t="s">
        <v>22</v>
      </c>
      <c r="J7" s="11">
        <v>77.34</v>
      </c>
      <c r="K7" s="12">
        <f t="shared" si="0"/>
        <v>46.404</v>
      </c>
      <c r="L7" s="11">
        <v>81.94</v>
      </c>
      <c r="M7" s="12">
        <f t="shared" ref="M7:M46" si="1">L7*0.4</f>
        <v>32.776</v>
      </c>
      <c r="N7" s="12">
        <v>79.18</v>
      </c>
      <c r="O7" s="8">
        <v>5</v>
      </c>
    </row>
    <row r="8" s="1" customFormat="1" spans="1:15">
      <c r="A8" s="8">
        <v>6</v>
      </c>
      <c r="B8" s="8" t="s">
        <v>16</v>
      </c>
      <c r="C8" s="8" t="s">
        <v>17</v>
      </c>
      <c r="D8" s="8" t="s">
        <v>31</v>
      </c>
      <c r="E8" s="8" t="s">
        <v>19</v>
      </c>
      <c r="F8" s="8">
        <v>1995.04</v>
      </c>
      <c r="G8" s="8" t="s">
        <v>32</v>
      </c>
      <c r="H8" s="8" t="s">
        <v>21</v>
      </c>
      <c r="I8" s="8" t="s">
        <v>22</v>
      </c>
      <c r="J8" s="11">
        <v>77.31</v>
      </c>
      <c r="K8" s="12">
        <f t="shared" si="0"/>
        <v>46.386</v>
      </c>
      <c r="L8" s="11">
        <v>81.98</v>
      </c>
      <c r="M8" s="12">
        <f t="shared" si="1"/>
        <v>32.792</v>
      </c>
      <c r="N8" s="12">
        <v>79.18</v>
      </c>
      <c r="O8" s="8">
        <v>5</v>
      </c>
    </row>
    <row r="9" s="1" customFormat="1" spans="1:15">
      <c r="A9" s="8">
        <v>7</v>
      </c>
      <c r="B9" s="8" t="s">
        <v>16</v>
      </c>
      <c r="C9" s="8" t="s">
        <v>17</v>
      </c>
      <c r="D9" s="8" t="s">
        <v>33</v>
      </c>
      <c r="E9" s="8" t="s">
        <v>19</v>
      </c>
      <c r="F9" s="8">
        <v>1995.05</v>
      </c>
      <c r="G9" s="8" t="s">
        <v>26</v>
      </c>
      <c r="H9" s="8" t="s">
        <v>21</v>
      </c>
      <c r="I9" s="8" t="s">
        <v>22</v>
      </c>
      <c r="J9" s="11">
        <v>79.52</v>
      </c>
      <c r="K9" s="12">
        <f t="shared" si="0"/>
        <v>47.712</v>
      </c>
      <c r="L9" s="11">
        <v>78.54</v>
      </c>
      <c r="M9" s="12">
        <v>31.42</v>
      </c>
      <c r="N9" s="12">
        <v>79.13</v>
      </c>
      <c r="O9" s="8">
        <v>6</v>
      </c>
    </row>
    <row r="10" s="1" customFormat="1" spans="1:15">
      <c r="A10" s="8">
        <v>8</v>
      </c>
      <c r="B10" s="8" t="s">
        <v>16</v>
      </c>
      <c r="C10" s="8" t="s">
        <v>17</v>
      </c>
      <c r="D10" s="8" t="s">
        <v>34</v>
      </c>
      <c r="E10" s="8" t="s">
        <v>19</v>
      </c>
      <c r="F10" s="8">
        <v>1992.01</v>
      </c>
      <c r="G10" s="8" t="s">
        <v>26</v>
      </c>
      <c r="H10" s="8" t="s">
        <v>21</v>
      </c>
      <c r="I10" s="8" t="s">
        <v>22</v>
      </c>
      <c r="J10" s="11">
        <v>76.81</v>
      </c>
      <c r="K10" s="12">
        <f t="shared" si="0"/>
        <v>46.086</v>
      </c>
      <c r="L10" s="11">
        <v>82.18</v>
      </c>
      <c r="M10" s="12">
        <f t="shared" si="1"/>
        <v>32.872</v>
      </c>
      <c r="N10" s="12">
        <v>78.96</v>
      </c>
      <c r="O10" s="8">
        <v>7</v>
      </c>
    </row>
    <row r="11" s="1" customFormat="1" spans="1:15">
      <c r="A11" s="8">
        <v>9</v>
      </c>
      <c r="B11" s="8" t="s">
        <v>16</v>
      </c>
      <c r="C11" s="8" t="s">
        <v>17</v>
      </c>
      <c r="D11" s="8" t="s">
        <v>35</v>
      </c>
      <c r="E11" s="8" t="s">
        <v>19</v>
      </c>
      <c r="F11" s="8">
        <v>1989.07</v>
      </c>
      <c r="G11" s="8" t="s">
        <v>26</v>
      </c>
      <c r="H11" s="8" t="s">
        <v>21</v>
      </c>
      <c r="I11" s="8" t="s">
        <v>22</v>
      </c>
      <c r="J11" s="11">
        <v>76.98</v>
      </c>
      <c r="K11" s="12">
        <f t="shared" si="0"/>
        <v>46.188</v>
      </c>
      <c r="L11" s="11">
        <v>78.88</v>
      </c>
      <c r="M11" s="12">
        <f t="shared" si="1"/>
        <v>31.552</v>
      </c>
      <c r="N11" s="12">
        <v>77.74</v>
      </c>
      <c r="O11" s="8">
        <v>8</v>
      </c>
    </row>
    <row r="12" s="1" customFormat="1" spans="1:16">
      <c r="A12" s="8">
        <v>10</v>
      </c>
      <c r="B12" s="8" t="s">
        <v>16</v>
      </c>
      <c r="C12" s="8" t="s">
        <v>17</v>
      </c>
      <c r="D12" s="8" t="s">
        <v>36</v>
      </c>
      <c r="E12" s="8" t="s">
        <v>19</v>
      </c>
      <c r="F12" s="8">
        <v>1989.07</v>
      </c>
      <c r="G12" s="8" t="s">
        <v>37</v>
      </c>
      <c r="H12" s="8" t="s">
        <v>38</v>
      </c>
      <c r="I12" s="8" t="s">
        <v>22</v>
      </c>
      <c r="J12" s="11" t="s">
        <v>39</v>
      </c>
      <c r="K12" s="12">
        <v>39.06</v>
      </c>
      <c r="L12" s="11">
        <v>81.42</v>
      </c>
      <c r="M12" s="12">
        <f t="shared" si="1"/>
        <v>32.568</v>
      </c>
      <c r="N12" s="12">
        <v>71.63</v>
      </c>
      <c r="O12" s="8">
        <v>1</v>
      </c>
      <c r="P12" s="2"/>
    </row>
    <row r="13" s="1" customFormat="1" spans="1:15">
      <c r="A13" s="8">
        <v>11</v>
      </c>
      <c r="B13" s="8" t="s">
        <v>16</v>
      </c>
      <c r="C13" s="8" t="s">
        <v>17</v>
      </c>
      <c r="D13" s="8" t="s">
        <v>40</v>
      </c>
      <c r="E13" s="8" t="s">
        <v>19</v>
      </c>
      <c r="F13" s="8">
        <v>1985.05</v>
      </c>
      <c r="G13" s="8" t="s">
        <v>37</v>
      </c>
      <c r="H13" s="8" t="s">
        <v>41</v>
      </c>
      <c r="I13" s="8" t="s">
        <v>22</v>
      </c>
      <c r="J13" s="11">
        <v>76.52</v>
      </c>
      <c r="K13" s="12">
        <v>45.91</v>
      </c>
      <c r="L13" s="11">
        <v>80.86</v>
      </c>
      <c r="M13" s="12">
        <f t="shared" si="1"/>
        <v>32.344</v>
      </c>
      <c r="N13" s="12">
        <v>78.25</v>
      </c>
      <c r="O13" s="8">
        <v>1</v>
      </c>
    </row>
    <row r="14" spans="1:15">
      <c r="A14" s="8">
        <v>12</v>
      </c>
      <c r="B14" s="8" t="s">
        <v>16</v>
      </c>
      <c r="C14" s="8" t="s">
        <v>17</v>
      </c>
      <c r="D14" s="8" t="s">
        <v>42</v>
      </c>
      <c r="E14" s="8" t="s">
        <v>19</v>
      </c>
      <c r="F14" s="8">
        <v>1995.05</v>
      </c>
      <c r="G14" s="8" t="s">
        <v>43</v>
      </c>
      <c r="H14" s="8" t="s">
        <v>41</v>
      </c>
      <c r="I14" s="8" t="s">
        <v>22</v>
      </c>
      <c r="J14" s="11">
        <v>73.84</v>
      </c>
      <c r="K14" s="12">
        <v>44.3</v>
      </c>
      <c r="L14" s="11">
        <v>83.22</v>
      </c>
      <c r="M14" s="12">
        <f t="shared" si="1"/>
        <v>33.288</v>
      </c>
      <c r="N14" s="12">
        <v>77.59</v>
      </c>
      <c r="O14" s="8">
        <v>2</v>
      </c>
    </row>
    <row r="15" spans="1:15">
      <c r="A15" s="8">
        <v>13</v>
      </c>
      <c r="B15" s="8" t="s">
        <v>16</v>
      </c>
      <c r="C15" s="8" t="s">
        <v>17</v>
      </c>
      <c r="D15" s="8" t="s">
        <v>44</v>
      </c>
      <c r="E15" s="8" t="s">
        <v>19</v>
      </c>
      <c r="F15" s="8">
        <v>1994.04</v>
      </c>
      <c r="G15" s="8" t="s">
        <v>26</v>
      </c>
      <c r="H15" s="8" t="s">
        <v>41</v>
      </c>
      <c r="I15" s="8" t="s">
        <v>22</v>
      </c>
      <c r="J15" s="11">
        <v>60.52</v>
      </c>
      <c r="K15" s="12">
        <v>36.31</v>
      </c>
      <c r="L15" s="11">
        <v>78.08</v>
      </c>
      <c r="M15" s="12">
        <f t="shared" si="1"/>
        <v>31.232</v>
      </c>
      <c r="N15" s="12">
        <v>67.54</v>
      </c>
      <c r="O15" s="8">
        <v>3</v>
      </c>
    </row>
    <row r="16" spans="1:15">
      <c r="A16" s="8">
        <v>14</v>
      </c>
      <c r="B16" s="8" t="s">
        <v>16</v>
      </c>
      <c r="C16" s="8" t="s">
        <v>45</v>
      </c>
      <c r="D16" s="8" t="s">
        <v>46</v>
      </c>
      <c r="E16" s="8" t="s">
        <v>25</v>
      </c>
      <c r="F16" s="8">
        <v>1993.03</v>
      </c>
      <c r="G16" s="8" t="s">
        <v>32</v>
      </c>
      <c r="H16" s="8" t="s">
        <v>47</v>
      </c>
      <c r="I16" s="8" t="s">
        <v>22</v>
      </c>
      <c r="J16" s="11">
        <v>74.07</v>
      </c>
      <c r="K16" s="12">
        <v>44.44</v>
      </c>
      <c r="L16" s="11">
        <v>80.04</v>
      </c>
      <c r="M16" s="12">
        <f t="shared" si="1"/>
        <v>32.016</v>
      </c>
      <c r="N16" s="12">
        <v>76.46</v>
      </c>
      <c r="O16" s="8">
        <v>1</v>
      </c>
    </row>
    <row r="17" spans="1:15">
      <c r="A17" s="8">
        <v>15</v>
      </c>
      <c r="B17" s="8" t="s">
        <v>16</v>
      </c>
      <c r="C17" s="8" t="s">
        <v>45</v>
      </c>
      <c r="D17" s="8" t="s">
        <v>48</v>
      </c>
      <c r="E17" s="8" t="s">
        <v>25</v>
      </c>
      <c r="F17" s="8">
        <v>1995.1</v>
      </c>
      <c r="G17" s="8" t="s">
        <v>26</v>
      </c>
      <c r="H17" s="8" t="s">
        <v>47</v>
      </c>
      <c r="I17" s="8" t="s">
        <v>22</v>
      </c>
      <c r="J17" s="11">
        <v>71.44</v>
      </c>
      <c r="K17" s="12">
        <v>42.86</v>
      </c>
      <c r="L17" s="11" t="s">
        <v>49</v>
      </c>
      <c r="M17" s="12">
        <f t="shared" si="1"/>
        <v>32.2</v>
      </c>
      <c r="N17" s="12">
        <v>75.06</v>
      </c>
      <c r="O17" s="8">
        <v>2</v>
      </c>
    </row>
    <row r="18" spans="1:15">
      <c r="A18" s="8">
        <v>16</v>
      </c>
      <c r="B18" s="8" t="s">
        <v>16</v>
      </c>
      <c r="C18" s="8" t="s">
        <v>45</v>
      </c>
      <c r="D18" s="8" t="s">
        <v>50</v>
      </c>
      <c r="E18" s="8" t="s">
        <v>19</v>
      </c>
      <c r="F18" s="8">
        <v>1995.12</v>
      </c>
      <c r="G18" s="8" t="s">
        <v>51</v>
      </c>
      <c r="H18" s="8" t="s">
        <v>47</v>
      </c>
      <c r="I18" s="8" t="s">
        <v>22</v>
      </c>
      <c r="J18" s="11">
        <v>64.61</v>
      </c>
      <c r="K18" s="12">
        <v>38.77</v>
      </c>
      <c r="L18" s="11">
        <v>80.04</v>
      </c>
      <c r="M18" s="12">
        <f t="shared" si="1"/>
        <v>32.016</v>
      </c>
      <c r="N18" s="12">
        <v>70.79</v>
      </c>
      <c r="O18" s="8">
        <v>3</v>
      </c>
    </row>
    <row r="19" spans="1:15">
      <c r="A19" s="8">
        <v>17</v>
      </c>
      <c r="B19" s="8" t="s">
        <v>16</v>
      </c>
      <c r="C19" s="8" t="s">
        <v>52</v>
      </c>
      <c r="D19" s="8" t="s">
        <v>53</v>
      </c>
      <c r="E19" s="8" t="s">
        <v>19</v>
      </c>
      <c r="F19" s="8">
        <v>1996.12</v>
      </c>
      <c r="G19" s="8" t="s">
        <v>54</v>
      </c>
      <c r="H19" s="8" t="s">
        <v>55</v>
      </c>
      <c r="I19" s="8" t="s">
        <v>22</v>
      </c>
      <c r="J19" s="11" t="s">
        <v>56</v>
      </c>
      <c r="K19" s="12">
        <v>46.14</v>
      </c>
      <c r="L19" s="11">
        <v>80.76</v>
      </c>
      <c r="M19" s="12">
        <f t="shared" si="1"/>
        <v>32.304</v>
      </c>
      <c r="N19" s="12">
        <v>78.44</v>
      </c>
      <c r="O19" s="8">
        <v>1</v>
      </c>
    </row>
    <row r="20" spans="1:15">
      <c r="A20" s="8">
        <v>18</v>
      </c>
      <c r="B20" s="8" t="s">
        <v>16</v>
      </c>
      <c r="C20" s="8" t="s">
        <v>52</v>
      </c>
      <c r="D20" s="8" t="s">
        <v>57</v>
      </c>
      <c r="E20" s="8" t="s">
        <v>19</v>
      </c>
      <c r="F20" s="8">
        <v>1988.04</v>
      </c>
      <c r="G20" s="8" t="s">
        <v>26</v>
      </c>
      <c r="H20" s="8" t="s">
        <v>55</v>
      </c>
      <c r="I20" s="8" t="s">
        <v>22</v>
      </c>
      <c r="J20" s="11">
        <v>69.48</v>
      </c>
      <c r="K20" s="12">
        <v>41.69</v>
      </c>
      <c r="L20" s="11">
        <v>78.64</v>
      </c>
      <c r="M20" s="12">
        <f t="shared" si="1"/>
        <v>31.456</v>
      </c>
      <c r="N20" s="12">
        <v>73.15</v>
      </c>
      <c r="O20" s="8">
        <v>2</v>
      </c>
    </row>
    <row r="21" spans="1:15">
      <c r="A21" s="8">
        <v>19</v>
      </c>
      <c r="B21" s="8" t="s">
        <v>16</v>
      </c>
      <c r="C21" s="8" t="s">
        <v>58</v>
      </c>
      <c r="D21" s="8" t="s">
        <v>59</v>
      </c>
      <c r="E21" s="8" t="s">
        <v>19</v>
      </c>
      <c r="F21" s="8">
        <v>1990.04</v>
      </c>
      <c r="G21" s="8" t="s">
        <v>26</v>
      </c>
      <c r="H21" s="8" t="s">
        <v>60</v>
      </c>
      <c r="I21" s="8" t="s">
        <v>22</v>
      </c>
      <c r="J21" s="11">
        <v>83.88</v>
      </c>
      <c r="K21" s="12">
        <v>50.33</v>
      </c>
      <c r="L21" s="11">
        <v>80.88</v>
      </c>
      <c r="M21" s="12">
        <f t="shared" si="1"/>
        <v>32.352</v>
      </c>
      <c r="N21" s="12">
        <v>82.68</v>
      </c>
      <c r="O21" s="8">
        <v>1</v>
      </c>
    </row>
    <row r="22" spans="1:15">
      <c r="A22" s="8">
        <v>20</v>
      </c>
      <c r="B22" s="8" t="s">
        <v>16</v>
      </c>
      <c r="C22" s="8" t="s">
        <v>58</v>
      </c>
      <c r="D22" s="8" t="s">
        <v>61</v>
      </c>
      <c r="E22" s="8" t="s">
        <v>19</v>
      </c>
      <c r="F22" s="8">
        <v>1992.04</v>
      </c>
      <c r="G22" s="8" t="s">
        <v>54</v>
      </c>
      <c r="H22" s="8" t="s">
        <v>60</v>
      </c>
      <c r="I22" s="8" t="s">
        <v>22</v>
      </c>
      <c r="J22" s="11">
        <v>82.38</v>
      </c>
      <c r="K22" s="12">
        <v>49.43</v>
      </c>
      <c r="L22" s="11">
        <v>81.14</v>
      </c>
      <c r="M22" s="12">
        <f t="shared" si="1"/>
        <v>32.456</v>
      </c>
      <c r="N22" s="12">
        <f>Sheet1!M22+Sheet1!K22</f>
        <v>81.886</v>
      </c>
      <c r="O22" s="8">
        <v>2</v>
      </c>
    </row>
    <row r="23" spans="1:15">
      <c r="A23" s="8">
        <v>21</v>
      </c>
      <c r="B23" s="8" t="s">
        <v>16</v>
      </c>
      <c r="C23" s="8" t="s">
        <v>58</v>
      </c>
      <c r="D23" s="8" t="s">
        <v>62</v>
      </c>
      <c r="E23" s="8" t="s">
        <v>25</v>
      </c>
      <c r="F23" s="8">
        <v>1992.06</v>
      </c>
      <c r="G23" s="8" t="s">
        <v>26</v>
      </c>
      <c r="H23" s="8" t="s">
        <v>60</v>
      </c>
      <c r="I23" s="8" t="s">
        <v>22</v>
      </c>
      <c r="J23" s="11" t="s">
        <v>63</v>
      </c>
      <c r="K23" s="12">
        <v>42.54</v>
      </c>
      <c r="L23" s="11" t="s">
        <v>64</v>
      </c>
      <c r="M23" s="12">
        <f t="shared" si="1"/>
        <v>32.28</v>
      </c>
      <c r="N23" s="12">
        <f>Sheet1!M23+Sheet1!K23</f>
        <v>74.82</v>
      </c>
      <c r="O23" s="8">
        <v>3</v>
      </c>
    </row>
    <row r="24" spans="1:15">
      <c r="A24" s="8">
        <v>22</v>
      </c>
      <c r="B24" s="8" t="s">
        <v>16</v>
      </c>
      <c r="C24" s="8" t="s">
        <v>65</v>
      </c>
      <c r="D24" s="8" t="s">
        <v>66</v>
      </c>
      <c r="E24" s="8" t="s">
        <v>19</v>
      </c>
      <c r="F24" s="8">
        <v>1990.03</v>
      </c>
      <c r="G24" s="8" t="s">
        <v>67</v>
      </c>
      <c r="H24" s="8" t="s">
        <v>68</v>
      </c>
      <c r="I24" s="8" t="s">
        <v>22</v>
      </c>
      <c r="J24" s="11">
        <v>71.47</v>
      </c>
      <c r="K24" s="12">
        <v>42.88</v>
      </c>
      <c r="L24" s="11">
        <v>79.76</v>
      </c>
      <c r="M24" s="12">
        <f t="shared" si="1"/>
        <v>31.904</v>
      </c>
      <c r="N24" s="12">
        <f>Sheet1!M24+Sheet1!K24</f>
        <v>74.784</v>
      </c>
      <c r="O24" s="8">
        <v>1</v>
      </c>
    </row>
    <row r="25" spans="1:15">
      <c r="A25" s="8">
        <v>23</v>
      </c>
      <c r="B25" s="8" t="s">
        <v>69</v>
      </c>
      <c r="C25" s="8" t="s">
        <v>17</v>
      </c>
      <c r="D25" s="8" t="s">
        <v>70</v>
      </c>
      <c r="E25" s="8" t="s">
        <v>25</v>
      </c>
      <c r="F25" s="8">
        <v>1989.11</v>
      </c>
      <c r="G25" s="8" t="s">
        <v>26</v>
      </c>
      <c r="H25" s="8" t="s">
        <v>21</v>
      </c>
      <c r="I25" s="8" t="s">
        <v>22</v>
      </c>
      <c r="J25" s="11" t="s">
        <v>71</v>
      </c>
      <c r="K25" s="12">
        <v>48.84</v>
      </c>
      <c r="L25" s="11">
        <v>81.28</v>
      </c>
      <c r="M25" s="12">
        <f t="shared" si="1"/>
        <v>32.512</v>
      </c>
      <c r="N25" s="12">
        <f>Sheet1!M25+Sheet1!K25</f>
        <v>81.352</v>
      </c>
      <c r="O25" s="8">
        <v>1</v>
      </c>
    </row>
    <row r="26" spans="1:15">
      <c r="A26" s="8">
        <v>24</v>
      </c>
      <c r="B26" s="8" t="s">
        <v>69</v>
      </c>
      <c r="C26" s="8" t="s">
        <v>17</v>
      </c>
      <c r="D26" s="8" t="s">
        <v>72</v>
      </c>
      <c r="E26" s="8" t="s">
        <v>19</v>
      </c>
      <c r="F26" s="8">
        <v>1993.03</v>
      </c>
      <c r="G26" s="8" t="s">
        <v>20</v>
      </c>
      <c r="H26" s="8" t="s">
        <v>21</v>
      </c>
      <c r="I26" s="8" t="s">
        <v>22</v>
      </c>
      <c r="J26" s="11">
        <v>81.32</v>
      </c>
      <c r="K26" s="12">
        <v>48.79</v>
      </c>
      <c r="L26" s="11">
        <v>79.74</v>
      </c>
      <c r="M26" s="12">
        <f t="shared" si="1"/>
        <v>31.896</v>
      </c>
      <c r="N26" s="12">
        <f>Sheet1!M26+Sheet1!K26</f>
        <v>80.686</v>
      </c>
      <c r="O26" s="8">
        <v>2</v>
      </c>
    </row>
    <row r="27" spans="1:15">
      <c r="A27" s="8">
        <v>25</v>
      </c>
      <c r="B27" s="8" t="s">
        <v>69</v>
      </c>
      <c r="C27" s="8" t="s">
        <v>17</v>
      </c>
      <c r="D27" s="8" t="s">
        <v>73</v>
      </c>
      <c r="E27" s="8" t="s">
        <v>19</v>
      </c>
      <c r="F27" s="8">
        <v>1992.08</v>
      </c>
      <c r="G27" s="8" t="s">
        <v>26</v>
      </c>
      <c r="H27" s="8" t="s">
        <v>21</v>
      </c>
      <c r="I27" s="8" t="s">
        <v>22</v>
      </c>
      <c r="J27" s="11">
        <v>75.86</v>
      </c>
      <c r="K27" s="12">
        <v>45.52</v>
      </c>
      <c r="L27" s="11" t="s">
        <v>49</v>
      </c>
      <c r="M27" s="12">
        <f t="shared" si="1"/>
        <v>32.2</v>
      </c>
      <c r="N27" s="12">
        <f>Sheet1!M27+Sheet1!K27</f>
        <v>77.72</v>
      </c>
      <c r="O27" s="8">
        <v>3</v>
      </c>
    </row>
    <row r="28" spans="1:15">
      <c r="A28" s="8">
        <v>26</v>
      </c>
      <c r="B28" s="8" t="s">
        <v>69</v>
      </c>
      <c r="C28" s="8" t="s">
        <v>17</v>
      </c>
      <c r="D28" s="8" t="s">
        <v>74</v>
      </c>
      <c r="E28" s="8" t="s">
        <v>19</v>
      </c>
      <c r="F28" s="8">
        <v>1991.07</v>
      </c>
      <c r="G28" s="8" t="s">
        <v>26</v>
      </c>
      <c r="H28" s="8" t="s">
        <v>21</v>
      </c>
      <c r="I28" s="8" t="s">
        <v>22</v>
      </c>
      <c r="J28" s="11">
        <v>73.36</v>
      </c>
      <c r="K28" s="12">
        <v>44.02</v>
      </c>
      <c r="L28" s="11">
        <v>78.06</v>
      </c>
      <c r="M28" s="12">
        <f t="shared" si="1"/>
        <v>31.224</v>
      </c>
      <c r="N28" s="12">
        <f>Sheet1!M28+Sheet1!K28</f>
        <v>75.244</v>
      </c>
      <c r="O28" s="8">
        <v>4</v>
      </c>
    </row>
    <row r="29" spans="1:15">
      <c r="A29" s="8">
        <v>27</v>
      </c>
      <c r="B29" s="8" t="s">
        <v>69</v>
      </c>
      <c r="C29" s="8" t="s">
        <v>52</v>
      </c>
      <c r="D29" s="8" t="s">
        <v>75</v>
      </c>
      <c r="E29" s="8" t="s">
        <v>25</v>
      </c>
      <c r="F29" s="8">
        <v>1986.11</v>
      </c>
      <c r="G29" s="8" t="s">
        <v>26</v>
      </c>
      <c r="H29" s="8" t="s">
        <v>55</v>
      </c>
      <c r="I29" s="8" t="s">
        <v>22</v>
      </c>
      <c r="J29" s="11">
        <v>72.69</v>
      </c>
      <c r="K29" s="12">
        <v>43.61</v>
      </c>
      <c r="L29" s="11">
        <v>79.92</v>
      </c>
      <c r="M29" s="12">
        <f t="shared" si="1"/>
        <v>31.968</v>
      </c>
      <c r="N29" s="12">
        <f t="shared" ref="N29:N46" si="2">M29+K29</f>
        <v>75.578</v>
      </c>
      <c r="O29" s="8">
        <v>1</v>
      </c>
    </row>
    <row r="30" spans="1:15">
      <c r="A30" s="8">
        <v>28</v>
      </c>
      <c r="B30" s="8" t="s">
        <v>69</v>
      </c>
      <c r="C30" s="8" t="s">
        <v>58</v>
      </c>
      <c r="D30" s="8" t="s">
        <v>76</v>
      </c>
      <c r="E30" s="8" t="s">
        <v>19</v>
      </c>
      <c r="F30" s="8">
        <v>1994.11</v>
      </c>
      <c r="G30" s="8" t="s">
        <v>26</v>
      </c>
      <c r="H30" s="8" t="s">
        <v>60</v>
      </c>
      <c r="I30" s="8" t="s">
        <v>22</v>
      </c>
      <c r="J30" s="11">
        <v>67.22</v>
      </c>
      <c r="K30" s="12">
        <v>40.33</v>
      </c>
      <c r="L30" s="11">
        <v>77.24</v>
      </c>
      <c r="M30" s="12">
        <f t="shared" si="1"/>
        <v>30.896</v>
      </c>
      <c r="N30" s="12">
        <f t="shared" si="2"/>
        <v>71.226</v>
      </c>
      <c r="O30" s="8">
        <v>1</v>
      </c>
    </row>
    <row r="31" spans="1:15">
      <c r="A31" s="8">
        <v>29</v>
      </c>
      <c r="B31" s="8" t="s">
        <v>69</v>
      </c>
      <c r="C31" s="8" t="s">
        <v>77</v>
      </c>
      <c r="D31" s="8" t="s">
        <v>78</v>
      </c>
      <c r="E31" s="8" t="s">
        <v>19</v>
      </c>
      <c r="F31" s="8">
        <v>1996.04</v>
      </c>
      <c r="G31" s="8" t="s">
        <v>79</v>
      </c>
      <c r="H31" s="8" t="s">
        <v>80</v>
      </c>
      <c r="I31" s="8" t="s">
        <v>22</v>
      </c>
      <c r="J31" s="11">
        <v>79.62</v>
      </c>
      <c r="K31" s="12">
        <v>47.77</v>
      </c>
      <c r="L31" s="11">
        <v>80.04</v>
      </c>
      <c r="M31" s="12">
        <f t="shared" si="1"/>
        <v>32.016</v>
      </c>
      <c r="N31" s="12">
        <f t="shared" si="2"/>
        <v>79.786</v>
      </c>
      <c r="O31" s="8">
        <v>1</v>
      </c>
    </row>
    <row r="32" spans="1:15">
      <c r="A32" s="8">
        <v>30</v>
      </c>
      <c r="B32" s="8" t="s">
        <v>81</v>
      </c>
      <c r="C32" s="8" t="s">
        <v>17</v>
      </c>
      <c r="D32" s="8" t="s">
        <v>82</v>
      </c>
      <c r="E32" s="8" t="s">
        <v>25</v>
      </c>
      <c r="F32" s="8">
        <v>1989.11</v>
      </c>
      <c r="G32" s="8" t="s">
        <v>83</v>
      </c>
      <c r="H32" s="8" t="s">
        <v>21</v>
      </c>
      <c r="I32" s="8" t="s">
        <v>84</v>
      </c>
      <c r="J32" s="11">
        <v>81.28</v>
      </c>
      <c r="K32" s="12">
        <v>48.77</v>
      </c>
      <c r="L32" s="11" t="s">
        <v>85</v>
      </c>
      <c r="M32" s="12">
        <f t="shared" si="1"/>
        <v>33.32</v>
      </c>
      <c r="N32" s="12">
        <f t="shared" si="2"/>
        <v>82.09</v>
      </c>
      <c r="O32" s="8">
        <v>1</v>
      </c>
    </row>
    <row r="33" spans="1:15">
      <c r="A33" s="8">
        <v>31</v>
      </c>
      <c r="B33" s="8" t="s">
        <v>81</v>
      </c>
      <c r="C33" s="8" t="s">
        <v>17</v>
      </c>
      <c r="D33" s="8" t="s">
        <v>86</v>
      </c>
      <c r="E33" s="8" t="s">
        <v>25</v>
      </c>
      <c r="F33" s="8">
        <v>1986.03</v>
      </c>
      <c r="G33" s="8" t="s">
        <v>20</v>
      </c>
      <c r="H33" s="8" t="s">
        <v>21</v>
      </c>
      <c r="I33" s="8" t="s">
        <v>84</v>
      </c>
      <c r="J33" s="11">
        <v>69.18</v>
      </c>
      <c r="K33" s="12">
        <v>41.51</v>
      </c>
      <c r="L33" s="11">
        <v>79.46</v>
      </c>
      <c r="M33" s="12">
        <f t="shared" si="1"/>
        <v>31.784</v>
      </c>
      <c r="N33" s="12">
        <f t="shared" si="2"/>
        <v>73.294</v>
      </c>
      <c r="O33" s="8">
        <v>2</v>
      </c>
    </row>
    <row r="34" spans="1:15">
      <c r="A34" s="8">
        <v>32</v>
      </c>
      <c r="B34" s="8" t="s">
        <v>81</v>
      </c>
      <c r="C34" s="8" t="s">
        <v>17</v>
      </c>
      <c r="D34" s="8" t="s">
        <v>87</v>
      </c>
      <c r="E34" s="8" t="s">
        <v>25</v>
      </c>
      <c r="F34" s="8">
        <v>1986.1</v>
      </c>
      <c r="G34" s="8" t="s">
        <v>26</v>
      </c>
      <c r="H34" s="8" t="s">
        <v>21</v>
      </c>
      <c r="I34" s="8" t="s">
        <v>84</v>
      </c>
      <c r="J34" s="11">
        <v>61.24</v>
      </c>
      <c r="K34" s="12">
        <v>36.74</v>
      </c>
      <c r="L34" s="11">
        <v>77.48</v>
      </c>
      <c r="M34" s="12">
        <f t="shared" si="1"/>
        <v>30.992</v>
      </c>
      <c r="N34" s="12">
        <f t="shared" si="2"/>
        <v>67.732</v>
      </c>
      <c r="O34" s="8">
        <v>3</v>
      </c>
    </row>
    <row r="35" spans="1:15">
      <c r="A35" s="8">
        <v>33</v>
      </c>
      <c r="B35" s="8" t="s">
        <v>81</v>
      </c>
      <c r="C35" s="8" t="s">
        <v>17</v>
      </c>
      <c r="D35" s="8" t="s">
        <v>88</v>
      </c>
      <c r="E35" s="8" t="s">
        <v>25</v>
      </c>
      <c r="F35" s="8">
        <v>1987.04</v>
      </c>
      <c r="G35" s="8" t="s">
        <v>20</v>
      </c>
      <c r="H35" s="8" t="s">
        <v>21</v>
      </c>
      <c r="I35" s="8" t="s">
        <v>84</v>
      </c>
      <c r="J35" s="11">
        <v>61.91</v>
      </c>
      <c r="K35" s="12">
        <v>37.15</v>
      </c>
      <c r="L35" s="11">
        <v>64.26</v>
      </c>
      <c r="M35" s="12">
        <f t="shared" si="1"/>
        <v>25.704</v>
      </c>
      <c r="N35" s="12">
        <f t="shared" si="2"/>
        <v>62.854</v>
      </c>
      <c r="O35" s="8">
        <v>4</v>
      </c>
    </row>
    <row r="36" spans="1:15">
      <c r="A36" s="8">
        <v>34</v>
      </c>
      <c r="B36" s="8" t="s">
        <v>81</v>
      </c>
      <c r="C36" s="8" t="s">
        <v>17</v>
      </c>
      <c r="D36" s="8" t="s">
        <v>89</v>
      </c>
      <c r="E36" s="8" t="s">
        <v>25</v>
      </c>
      <c r="F36" s="8">
        <v>1982.04</v>
      </c>
      <c r="G36" s="8" t="s">
        <v>90</v>
      </c>
      <c r="H36" s="8" t="s">
        <v>38</v>
      </c>
      <c r="I36" s="8" t="s">
        <v>84</v>
      </c>
      <c r="J36" s="11">
        <v>62.96</v>
      </c>
      <c r="K36" s="12">
        <v>37.78</v>
      </c>
      <c r="L36" s="11">
        <v>80.26</v>
      </c>
      <c r="M36" s="12">
        <f t="shared" si="1"/>
        <v>32.104</v>
      </c>
      <c r="N36" s="12">
        <f t="shared" si="2"/>
        <v>69.884</v>
      </c>
      <c r="O36" s="8">
        <v>1</v>
      </c>
    </row>
    <row r="37" spans="1:15">
      <c r="A37" s="8">
        <v>35</v>
      </c>
      <c r="B37" s="8" t="s">
        <v>81</v>
      </c>
      <c r="C37" s="8" t="s">
        <v>91</v>
      </c>
      <c r="D37" s="8" t="s">
        <v>92</v>
      </c>
      <c r="E37" s="8" t="s">
        <v>25</v>
      </c>
      <c r="F37" s="8">
        <v>1987.05</v>
      </c>
      <c r="G37" s="8" t="s">
        <v>20</v>
      </c>
      <c r="H37" s="8" t="s">
        <v>91</v>
      </c>
      <c r="I37" s="8" t="s">
        <v>84</v>
      </c>
      <c r="J37" s="11">
        <v>81.82</v>
      </c>
      <c r="K37" s="12">
        <v>49.09</v>
      </c>
      <c r="L37" s="11">
        <v>85.16</v>
      </c>
      <c r="M37" s="12">
        <f t="shared" si="1"/>
        <v>34.064</v>
      </c>
      <c r="N37" s="12">
        <f t="shared" si="2"/>
        <v>83.154</v>
      </c>
      <c r="O37" s="8">
        <v>1</v>
      </c>
    </row>
    <row r="38" spans="1:15">
      <c r="A38" s="8">
        <v>36</v>
      </c>
      <c r="B38" s="8" t="s">
        <v>81</v>
      </c>
      <c r="C38" s="8" t="s">
        <v>91</v>
      </c>
      <c r="D38" s="8" t="s">
        <v>93</v>
      </c>
      <c r="E38" s="8" t="s">
        <v>25</v>
      </c>
      <c r="F38" s="8">
        <v>1983.12</v>
      </c>
      <c r="G38" s="8" t="s">
        <v>94</v>
      </c>
      <c r="H38" s="8" t="s">
        <v>91</v>
      </c>
      <c r="I38" s="8" t="s">
        <v>84</v>
      </c>
      <c r="J38" s="11">
        <v>75.14</v>
      </c>
      <c r="K38" s="12">
        <v>45.08</v>
      </c>
      <c r="L38" s="11">
        <v>78.02</v>
      </c>
      <c r="M38" s="12">
        <f t="shared" si="1"/>
        <v>31.208</v>
      </c>
      <c r="N38" s="12">
        <f t="shared" si="2"/>
        <v>76.288</v>
      </c>
      <c r="O38" s="8">
        <v>2</v>
      </c>
    </row>
    <row r="39" spans="1:15">
      <c r="A39" s="8">
        <v>37</v>
      </c>
      <c r="B39" s="8" t="s">
        <v>81</v>
      </c>
      <c r="C39" s="8" t="s">
        <v>77</v>
      </c>
      <c r="D39" s="8" t="s">
        <v>95</v>
      </c>
      <c r="E39" s="8" t="s">
        <v>19</v>
      </c>
      <c r="F39" s="8">
        <v>1990.1</v>
      </c>
      <c r="G39" s="8" t="s">
        <v>96</v>
      </c>
      <c r="H39" s="8" t="s">
        <v>97</v>
      </c>
      <c r="I39" s="8" t="s">
        <v>22</v>
      </c>
      <c r="J39" s="11">
        <v>72.22</v>
      </c>
      <c r="K39" s="12">
        <v>43.33</v>
      </c>
      <c r="L39" s="11">
        <v>80.08</v>
      </c>
      <c r="M39" s="12">
        <f t="shared" si="1"/>
        <v>32.032</v>
      </c>
      <c r="N39" s="12">
        <f t="shared" si="2"/>
        <v>75.362</v>
      </c>
      <c r="O39" s="8">
        <v>1</v>
      </c>
    </row>
    <row r="40" spans="1:15">
      <c r="A40" s="8">
        <v>38</v>
      </c>
      <c r="B40" s="8" t="s">
        <v>81</v>
      </c>
      <c r="C40" s="8" t="s">
        <v>77</v>
      </c>
      <c r="D40" s="8" t="s">
        <v>98</v>
      </c>
      <c r="E40" s="8" t="s">
        <v>25</v>
      </c>
      <c r="F40" s="8">
        <v>1996.08</v>
      </c>
      <c r="G40" s="8" t="s">
        <v>99</v>
      </c>
      <c r="H40" s="8" t="s">
        <v>97</v>
      </c>
      <c r="I40" s="8" t="s">
        <v>84</v>
      </c>
      <c r="J40" s="11">
        <v>64.18</v>
      </c>
      <c r="K40" s="12">
        <v>38.51</v>
      </c>
      <c r="L40" s="11">
        <v>81.22</v>
      </c>
      <c r="M40" s="12">
        <f t="shared" si="1"/>
        <v>32.488</v>
      </c>
      <c r="N40" s="12">
        <f t="shared" si="2"/>
        <v>70.998</v>
      </c>
      <c r="O40" s="8">
        <v>2</v>
      </c>
    </row>
    <row r="41" spans="1:15">
      <c r="A41" s="8">
        <v>39</v>
      </c>
      <c r="B41" s="8" t="s">
        <v>81</v>
      </c>
      <c r="C41" s="8" t="s">
        <v>58</v>
      </c>
      <c r="D41" s="8" t="s">
        <v>100</v>
      </c>
      <c r="E41" s="8" t="s">
        <v>25</v>
      </c>
      <c r="F41" s="8">
        <v>1996.12</v>
      </c>
      <c r="G41" s="8" t="s">
        <v>101</v>
      </c>
      <c r="H41" s="8" t="s">
        <v>102</v>
      </c>
      <c r="I41" s="8" t="s">
        <v>84</v>
      </c>
      <c r="J41" s="11">
        <v>60.15</v>
      </c>
      <c r="K41" s="12">
        <v>36.09</v>
      </c>
      <c r="L41" s="11" t="s">
        <v>103</v>
      </c>
      <c r="M41" s="12">
        <f t="shared" si="1"/>
        <v>24.4</v>
      </c>
      <c r="N41" s="12">
        <f t="shared" si="2"/>
        <v>60.49</v>
      </c>
      <c r="O41" s="8">
        <v>1</v>
      </c>
    </row>
    <row r="42" spans="1:15">
      <c r="A42" s="8">
        <v>40</v>
      </c>
      <c r="B42" s="8" t="s">
        <v>104</v>
      </c>
      <c r="C42" s="8" t="s">
        <v>17</v>
      </c>
      <c r="D42" s="8" t="s">
        <v>105</v>
      </c>
      <c r="E42" s="8" t="s">
        <v>25</v>
      </c>
      <c r="F42" s="8">
        <v>1993.12</v>
      </c>
      <c r="G42" s="8" t="s">
        <v>83</v>
      </c>
      <c r="H42" s="8" t="s">
        <v>21</v>
      </c>
      <c r="I42" s="8" t="s">
        <v>84</v>
      </c>
      <c r="J42" s="11">
        <v>73.22</v>
      </c>
      <c r="K42" s="12">
        <v>43.93</v>
      </c>
      <c r="L42" s="11">
        <v>82.22</v>
      </c>
      <c r="M42" s="12">
        <f t="shared" si="1"/>
        <v>32.888</v>
      </c>
      <c r="N42" s="12">
        <f t="shared" si="2"/>
        <v>76.818</v>
      </c>
      <c r="O42" s="8">
        <v>1</v>
      </c>
    </row>
    <row r="43" spans="1:15">
      <c r="A43" s="8">
        <v>41</v>
      </c>
      <c r="B43" s="8" t="s">
        <v>104</v>
      </c>
      <c r="C43" s="8" t="s">
        <v>17</v>
      </c>
      <c r="D43" s="8" t="s">
        <v>106</v>
      </c>
      <c r="E43" s="8" t="s">
        <v>19</v>
      </c>
      <c r="F43" s="8">
        <v>1995.07</v>
      </c>
      <c r="G43" s="8" t="s">
        <v>107</v>
      </c>
      <c r="H43" s="8" t="s">
        <v>21</v>
      </c>
      <c r="I43" s="8" t="s">
        <v>84</v>
      </c>
      <c r="J43" s="11">
        <v>76.46</v>
      </c>
      <c r="K43" s="12">
        <v>45.88</v>
      </c>
      <c r="L43" s="11">
        <v>76.76</v>
      </c>
      <c r="M43" s="12">
        <f t="shared" si="1"/>
        <v>30.704</v>
      </c>
      <c r="N43" s="12">
        <f t="shared" si="2"/>
        <v>76.584</v>
      </c>
      <c r="O43" s="8">
        <v>2</v>
      </c>
    </row>
    <row r="44" spans="1:15">
      <c r="A44" s="8">
        <v>42</v>
      </c>
      <c r="B44" s="8" t="s">
        <v>104</v>
      </c>
      <c r="C44" s="8" t="s">
        <v>17</v>
      </c>
      <c r="D44" s="8" t="s">
        <v>108</v>
      </c>
      <c r="E44" s="8" t="s">
        <v>19</v>
      </c>
      <c r="F44" s="8">
        <v>1994.05</v>
      </c>
      <c r="G44" s="8" t="s">
        <v>26</v>
      </c>
      <c r="H44" s="8" t="s">
        <v>21</v>
      </c>
      <c r="I44" s="8" t="s">
        <v>84</v>
      </c>
      <c r="J44" s="11">
        <v>73.56</v>
      </c>
      <c r="K44" s="12">
        <v>44.14</v>
      </c>
      <c r="L44" s="11">
        <v>76.44</v>
      </c>
      <c r="M44" s="12">
        <f t="shared" si="1"/>
        <v>30.576</v>
      </c>
      <c r="N44" s="12">
        <f t="shared" si="2"/>
        <v>74.716</v>
      </c>
      <c r="O44" s="8">
        <v>3</v>
      </c>
    </row>
    <row r="45" spans="1:15">
      <c r="A45" s="8">
        <v>44</v>
      </c>
      <c r="B45" s="8" t="s">
        <v>104</v>
      </c>
      <c r="C45" s="8" t="s">
        <v>58</v>
      </c>
      <c r="D45" s="8" t="s">
        <v>109</v>
      </c>
      <c r="E45" s="8" t="s">
        <v>25</v>
      </c>
      <c r="F45" s="8">
        <v>1995.05</v>
      </c>
      <c r="G45" s="8" t="s">
        <v>110</v>
      </c>
      <c r="H45" s="8" t="s">
        <v>102</v>
      </c>
      <c r="I45" s="8" t="s">
        <v>84</v>
      </c>
      <c r="J45" s="11">
        <v>61.72</v>
      </c>
      <c r="K45" s="12">
        <v>37.03</v>
      </c>
      <c r="L45" s="11" t="s">
        <v>111</v>
      </c>
      <c r="M45" s="12">
        <f t="shared" si="1"/>
        <v>30.44</v>
      </c>
      <c r="N45" s="12">
        <f t="shared" si="2"/>
        <v>67.47</v>
      </c>
      <c r="O45" s="8">
        <v>1</v>
      </c>
    </row>
    <row r="46" spans="1:15">
      <c r="A46" s="8">
        <v>43</v>
      </c>
      <c r="B46" s="8" t="s">
        <v>104</v>
      </c>
      <c r="C46" s="8" t="s">
        <v>58</v>
      </c>
      <c r="D46" s="8" t="s">
        <v>112</v>
      </c>
      <c r="E46" s="8" t="s">
        <v>19</v>
      </c>
      <c r="F46" s="8">
        <v>1993.04</v>
      </c>
      <c r="G46" s="8" t="s">
        <v>110</v>
      </c>
      <c r="H46" s="8" t="s">
        <v>102</v>
      </c>
      <c r="I46" s="8" t="s">
        <v>84</v>
      </c>
      <c r="J46" s="11">
        <v>61.73</v>
      </c>
      <c r="K46" s="12">
        <v>37.04</v>
      </c>
      <c r="L46" s="11">
        <v>62.86</v>
      </c>
      <c r="M46" s="12">
        <f t="shared" si="1"/>
        <v>25.144</v>
      </c>
      <c r="N46" s="12">
        <f t="shared" si="2"/>
        <v>62.184</v>
      </c>
      <c r="O46" s="8">
        <v>2</v>
      </c>
    </row>
  </sheetData>
  <sortState ref="A1:N13">
    <sortCondition ref="N1" descending="1"/>
  </sortState>
  <mergeCells count="1">
    <mergeCell ref="A1:O1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6"/>
  <sheetViews>
    <sheetView topLeftCell="A6" workbookViewId="0">
      <selection activeCell="A7" sqref="A7"/>
    </sheetView>
  </sheetViews>
  <sheetFormatPr defaultColWidth="9" defaultRowHeight="13.5"/>
  <sheetData>
    <row r="26" ht="12" customHeight="1"/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2" sqref="$A2:$XFD3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2020-01-18T05:25:00Z</dcterms:created>
  <dcterms:modified xsi:type="dcterms:W3CDTF">2020-01-18T08:30:48Z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