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12540" activeTab="0"/>
  </bookViews>
  <sheets>
    <sheet name="教育类" sheetId="1" r:id="rId1"/>
  </sheets>
  <definedNames/>
  <calcPr fullCalcOnLoad="1"/>
</workbook>
</file>

<file path=xl/sharedStrings.xml><?xml version="1.0" encoding="utf-8"?>
<sst xmlns="http://schemas.openxmlformats.org/spreadsheetml/2006/main" count="388" uniqueCount="224">
  <si>
    <t>附件1：</t>
  </si>
  <si>
    <t>荣县2019年下半年公开考试招聘事业单位工作人员笔面试总成绩及排名
（第一批教育、卫生类）</t>
  </si>
  <si>
    <t>姓名</t>
  </si>
  <si>
    <t>考号</t>
  </si>
  <si>
    <t>报考单位</t>
  </si>
  <si>
    <t>报考岗位</t>
  </si>
  <si>
    <t>岗位代码</t>
  </si>
  <si>
    <t>笔试
总成绩</t>
  </si>
  <si>
    <t>笔试折合成绩</t>
  </si>
  <si>
    <t>面试
成绩</t>
  </si>
  <si>
    <t>面试折合成绩</t>
  </si>
  <si>
    <t>总成绩</t>
  </si>
  <si>
    <t>排名</t>
  </si>
  <si>
    <t>陈秀丽</t>
  </si>
  <si>
    <t>1102119112410</t>
  </si>
  <si>
    <t>荣县职业技术教育中心</t>
  </si>
  <si>
    <t>职高专业课教师</t>
  </si>
  <si>
    <t>贾晋</t>
  </si>
  <si>
    <t>1102119112409</t>
  </si>
  <si>
    <t>601031</t>
  </si>
  <si>
    <t>封帆</t>
  </si>
  <si>
    <t>1102119112412</t>
  </si>
  <si>
    <t>王欢</t>
  </si>
  <si>
    <t>1102119112423</t>
  </si>
  <si>
    <t>四川省荣县中学校</t>
  </si>
  <si>
    <t>初中语文教师</t>
  </si>
  <si>
    <t>杨镜</t>
  </si>
  <si>
    <t>1102119112425</t>
  </si>
  <si>
    <t>舒玉杉</t>
  </si>
  <si>
    <t>1102119112502</t>
  </si>
  <si>
    <t>荣县旭东中学</t>
  </si>
  <si>
    <t>初中政治教师</t>
  </si>
  <si>
    <t>李晗雨</t>
  </si>
  <si>
    <t>1102119112506</t>
  </si>
  <si>
    <t>603011</t>
  </si>
  <si>
    <t>罗红玉</t>
  </si>
  <si>
    <t>1102119112512</t>
  </si>
  <si>
    <t>荣县旭阳镇富西学校</t>
  </si>
  <si>
    <t>小学数学教师</t>
  </si>
  <si>
    <t>刘茂莉</t>
  </si>
  <si>
    <t>1102119112523</t>
  </si>
  <si>
    <t>初中英语教师</t>
  </si>
  <si>
    <t>604021</t>
  </si>
  <si>
    <t>唐晓媛</t>
  </si>
  <si>
    <t>1102119112517</t>
  </si>
  <si>
    <t>赵辉</t>
  </si>
  <si>
    <t>1102119112527</t>
  </si>
  <si>
    <t>闵翼</t>
  </si>
  <si>
    <t>1102119112603</t>
  </si>
  <si>
    <t>荣县旭阳镇富北学校</t>
  </si>
  <si>
    <t>小学语文教师</t>
  </si>
  <si>
    <t>宋章婷</t>
  </si>
  <si>
    <t>1102119112607</t>
  </si>
  <si>
    <t>荣县旭阳镇富东学校</t>
  </si>
  <si>
    <t>兰庆元</t>
  </si>
  <si>
    <t>1102119112612</t>
  </si>
  <si>
    <t>荣县旭阳镇西街小学校</t>
  </si>
  <si>
    <t>607011</t>
  </si>
  <si>
    <t>虞文庆</t>
  </si>
  <si>
    <t>1102119112611</t>
  </si>
  <si>
    <t>郭雨奇</t>
  </si>
  <si>
    <t>1102119112615</t>
  </si>
  <si>
    <t>叶承阳</t>
  </si>
  <si>
    <t>1102119112614</t>
  </si>
  <si>
    <t>丁芸</t>
  </si>
  <si>
    <t>1102119112609</t>
  </si>
  <si>
    <t>唐萍</t>
  </si>
  <si>
    <t>1102119112610</t>
  </si>
  <si>
    <t>唐露萍</t>
  </si>
  <si>
    <t>1102119112708</t>
  </si>
  <si>
    <t>荣县荣新小学校</t>
  </si>
  <si>
    <t>小学英语教师</t>
  </si>
  <si>
    <t>王雪梅</t>
  </si>
  <si>
    <t>1102119112630</t>
  </si>
  <si>
    <t>608011</t>
  </si>
  <si>
    <t>毕海燕</t>
  </si>
  <si>
    <t>1102119112621</t>
  </si>
  <si>
    <t>严靓</t>
  </si>
  <si>
    <t>1102119112716</t>
  </si>
  <si>
    <t>荣县树人小学校</t>
  </si>
  <si>
    <t>沈惠琳</t>
  </si>
  <si>
    <t>1102119112715</t>
  </si>
  <si>
    <t>唐鲜梅</t>
  </si>
  <si>
    <t>1102119112717</t>
  </si>
  <si>
    <t>毕玉琴</t>
  </si>
  <si>
    <t>1102119112724</t>
  </si>
  <si>
    <t>李琳娜</t>
  </si>
  <si>
    <t>1102119112722</t>
  </si>
  <si>
    <t>609021</t>
  </si>
  <si>
    <t>杨沁航</t>
  </si>
  <si>
    <t>1102119112726</t>
  </si>
  <si>
    <t>刘益伶</t>
  </si>
  <si>
    <t>1102119112801</t>
  </si>
  <si>
    <t>荣县旭阳镇梧桐树小学校</t>
  </si>
  <si>
    <t>冯倩闻</t>
  </si>
  <si>
    <t>1102119112805</t>
  </si>
  <si>
    <t>邹丽</t>
  </si>
  <si>
    <t>1102119112807</t>
  </si>
  <si>
    <t>610021</t>
  </si>
  <si>
    <t>童建瑞</t>
  </si>
  <si>
    <t>1102119112809</t>
  </si>
  <si>
    <t>朱永林</t>
  </si>
  <si>
    <t>1102119112828</t>
  </si>
  <si>
    <t>小学科学教师</t>
  </si>
  <si>
    <t>610031</t>
  </si>
  <si>
    <t>二姐</t>
  </si>
  <si>
    <t>1102119112902</t>
  </si>
  <si>
    <t>曹洁</t>
  </si>
  <si>
    <t>1102119112814</t>
  </si>
  <si>
    <t>陈卓</t>
  </si>
  <si>
    <t>1102119112908</t>
  </si>
  <si>
    <t>荣县玉章高级中学校</t>
  </si>
  <si>
    <t>高中数学教师</t>
  </si>
  <si>
    <t>王进</t>
  </si>
  <si>
    <t>1102119112914</t>
  </si>
  <si>
    <t>荣县留佳镇小学校</t>
  </si>
  <si>
    <t>小学美术教师</t>
  </si>
  <si>
    <t>刘云丹</t>
  </si>
  <si>
    <t>1102119112910</t>
  </si>
  <si>
    <t>612011</t>
  </si>
  <si>
    <t>黄海熙</t>
  </si>
  <si>
    <t>1102119112911</t>
  </si>
  <si>
    <t>夏雪梅</t>
  </si>
  <si>
    <t>1102119112915</t>
  </si>
  <si>
    <t>荣县教育和体育局下属事业单位</t>
  </si>
  <si>
    <t>彭孝君</t>
  </si>
  <si>
    <t>1102119112919</t>
  </si>
  <si>
    <t>613011</t>
  </si>
  <si>
    <t>李科莹</t>
  </si>
  <si>
    <t>1102119112920</t>
  </si>
  <si>
    <t>李玉琴</t>
  </si>
  <si>
    <t>1102119112930</t>
  </si>
  <si>
    <t>初中数学教师</t>
  </si>
  <si>
    <t>邹慧莉</t>
  </si>
  <si>
    <t>1102119113003</t>
  </si>
  <si>
    <t>614011</t>
  </si>
  <si>
    <t>王江平</t>
  </si>
  <si>
    <t>1102119113006</t>
  </si>
  <si>
    <t>朱勇庆</t>
  </si>
  <si>
    <t>1102119113008</t>
  </si>
  <si>
    <t>甘吟祎</t>
  </si>
  <si>
    <t>1102119113010</t>
  </si>
  <si>
    <r>
      <t>小学语文教师</t>
    </r>
    <r>
      <rPr>
        <sz val="11"/>
        <rFont val="Arial"/>
        <family val="2"/>
      </rPr>
      <t>a</t>
    </r>
  </si>
  <si>
    <t>喻唯</t>
  </si>
  <si>
    <t>1102119113009</t>
  </si>
  <si>
    <t>615011</t>
  </si>
  <si>
    <t>颜尧</t>
  </si>
  <si>
    <t>1102119113013</t>
  </si>
  <si>
    <t>彭行</t>
  </si>
  <si>
    <t>1102119113014</t>
  </si>
  <si>
    <t>刘彦江</t>
  </si>
  <si>
    <t>1102119113015</t>
  </si>
  <si>
    <t>616011</t>
  </si>
  <si>
    <t>刘燕秋</t>
  </si>
  <si>
    <t>1102119113016</t>
  </si>
  <si>
    <t>罗敏</t>
  </si>
  <si>
    <t>1102119113019</t>
  </si>
  <si>
    <t>谢柯宇</t>
  </si>
  <si>
    <t>3202119122718</t>
  </si>
  <si>
    <t>荣县人民医院</t>
  </si>
  <si>
    <t>临床医师</t>
  </si>
  <si>
    <t>张航宇</t>
  </si>
  <si>
    <t>3202119122716</t>
  </si>
  <si>
    <t>617012</t>
  </si>
  <si>
    <t>谢燕</t>
  </si>
  <si>
    <t>3202119122717</t>
  </si>
  <si>
    <t>钟杨</t>
  </si>
  <si>
    <t>3202119122830</t>
  </si>
  <si>
    <t>护士</t>
  </si>
  <si>
    <t>617022</t>
  </si>
  <si>
    <t>叶茂羽</t>
  </si>
  <si>
    <t>3202119122929</t>
  </si>
  <si>
    <t>邹敏</t>
  </si>
  <si>
    <t>3202119122901</t>
  </si>
  <si>
    <t>丁雪梅</t>
  </si>
  <si>
    <t>3202119122805</t>
  </si>
  <si>
    <t>林茜</t>
  </si>
  <si>
    <t>3202119122821</t>
  </si>
  <si>
    <t>詹妮</t>
  </si>
  <si>
    <t>3202119122720</t>
  </si>
  <si>
    <t>龚雪</t>
  </si>
  <si>
    <t>3202119122724</t>
  </si>
  <si>
    <t>陈文秀</t>
  </si>
  <si>
    <t>3202119123018</t>
  </si>
  <si>
    <t>龚霜</t>
  </si>
  <si>
    <t>3202119122725</t>
  </si>
  <si>
    <t>邹倍伊</t>
  </si>
  <si>
    <t>3202119122826</t>
  </si>
  <si>
    <t>王梅</t>
  </si>
  <si>
    <t>3202119122813</t>
  </si>
  <si>
    <t>李黔</t>
  </si>
  <si>
    <t>3202119122828</t>
  </si>
  <si>
    <t>丁真菊</t>
  </si>
  <si>
    <t>3202119123102</t>
  </si>
  <si>
    <t>罗倩芸</t>
  </si>
  <si>
    <t>3202119122728</t>
  </si>
  <si>
    <t>瞿柳</t>
  </si>
  <si>
    <t>3202119123025</t>
  </si>
  <si>
    <t>谭玙婷</t>
  </si>
  <si>
    <t>3202119122920</t>
  </si>
  <si>
    <t>张瑞</t>
  </si>
  <si>
    <t>3202119123003</t>
  </si>
  <si>
    <t>吴荣敏</t>
  </si>
  <si>
    <t>3202119123128</t>
  </si>
  <si>
    <t>急诊医师</t>
  </si>
  <si>
    <t>617072</t>
  </si>
  <si>
    <t>沈德桃</t>
  </si>
  <si>
    <t>3202119123206</t>
  </si>
  <si>
    <t>荣县中医医院</t>
  </si>
  <si>
    <t>618032</t>
  </si>
  <si>
    <t>牟丝楠</t>
  </si>
  <si>
    <t>3202119123207</t>
  </si>
  <si>
    <t>刘丹</t>
  </si>
  <si>
    <t>3202119123211</t>
  </si>
  <si>
    <t>中医临床医师</t>
  </si>
  <si>
    <t>618042</t>
  </si>
  <si>
    <t>赵月辉</t>
  </si>
  <si>
    <t>3202119123210</t>
  </si>
  <si>
    <t>陈万钰</t>
  </si>
  <si>
    <t>3202119123219</t>
  </si>
  <si>
    <t>口腔医师</t>
  </si>
  <si>
    <t>618052</t>
  </si>
  <si>
    <t>许健英</t>
  </si>
  <si>
    <t>3202119123216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</si>
</sst>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8"/>
      <name val="方正小标宋简体"/>
      <family val="4"/>
    </font>
    <font>
      <b/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 quotePrefix="1">
      <alignment horizontal="center" vertical="center"/>
    </xf>
    <xf numFmtId="0" fontId="6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65">
      <selection activeCell="R75" sqref="R75"/>
    </sheetView>
  </sheetViews>
  <sheetFormatPr defaultColWidth="9.140625" defaultRowHeight="30" customHeight="1"/>
  <cols>
    <col min="1" max="1" width="9.8515625" style="0" customWidth="1"/>
    <col min="2" max="2" width="15.7109375" style="1" customWidth="1"/>
    <col min="3" max="3" width="29.28125" style="1" customWidth="1"/>
    <col min="4" max="4" width="17.8515625" style="0" customWidth="1"/>
    <col min="5" max="5" width="11.140625" style="0" customWidth="1"/>
    <col min="6" max="6" width="8.8515625" style="0" customWidth="1"/>
    <col min="7" max="7" width="8.7109375" style="0" customWidth="1"/>
    <col min="8" max="8" width="8.140625" style="2" customWidth="1"/>
    <col min="9" max="9" width="8.7109375" style="3" customWidth="1"/>
    <col min="10" max="10" width="8.00390625" style="3" customWidth="1"/>
    <col min="11" max="11" width="7.421875" style="3" customWidth="1"/>
  </cols>
  <sheetData>
    <row r="1" spans="1:6" ht="21" customHeight="1">
      <c r="A1" s="4" t="s">
        <v>0</v>
      </c>
      <c r="B1" s="5"/>
      <c r="C1" s="6"/>
      <c r="D1" s="7"/>
      <c r="E1" s="7"/>
      <c r="F1" s="7"/>
    </row>
    <row r="2" spans="1:11" ht="51" customHeight="1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</row>
    <row r="3" spans="1:1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</row>
    <row r="4" spans="1:11" ht="28.5" customHeight="1">
      <c r="A4" s="13" t="s">
        <v>13</v>
      </c>
      <c r="B4" s="14" t="s">
        <v>14</v>
      </c>
      <c r="C4" s="13" t="s">
        <v>15</v>
      </c>
      <c r="D4" s="13" t="s">
        <v>16</v>
      </c>
      <c r="E4" s="15">
        <v>601031</v>
      </c>
      <c r="F4" s="15">
        <v>67.5</v>
      </c>
      <c r="G4" s="16">
        <f>F4*0.5</f>
        <v>33.75</v>
      </c>
      <c r="H4" s="16">
        <v>84.3</v>
      </c>
      <c r="I4" s="16">
        <f>H4*0.5</f>
        <v>42.15</v>
      </c>
      <c r="J4" s="16">
        <f>G4+I4</f>
        <v>75.9</v>
      </c>
      <c r="K4" s="16">
        <v>1</v>
      </c>
    </row>
    <row r="5" spans="1:11" ht="28.5" customHeight="1">
      <c r="A5" s="13" t="s">
        <v>17</v>
      </c>
      <c r="B5" s="14" t="s">
        <v>18</v>
      </c>
      <c r="C5" s="13" t="s">
        <v>15</v>
      </c>
      <c r="D5" s="13" t="s">
        <v>16</v>
      </c>
      <c r="E5" s="15" t="s">
        <v>19</v>
      </c>
      <c r="F5" s="15">
        <v>63.5</v>
      </c>
      <c r="G5" s="17">
        <f>F5*0.5</f>
        <v>31.75</v>
      </c>
      <c r="H5" s="17">
        <v>79.4</v>
      </c>
      <c r="I5" s="17">
        <f>H5*0.5</f>
        <v>39.7</v>
      </c>
      <c r="J5" s="17">
        <f>G5+I5</f>
        <v>71.45</v>
      </c>
      <c r="K5" s="17">
        <v>2</v>
      </c>
    </row>
    <row r="6" spans="1:11" ht="28.5" customHeight="1">
      <c r="A6" s="13" t="s">
        <v>20</v>
      </c>
      <c r="B6" s="14" t="s">
        <v>21</v>
      </c>
      <c r="C6" s="13" t="s">
        <v>15</v>
      </c>
      <c r="D6" s="13" t="s">
        <v>16</v>
      </c>
      <c r="E6" s="15" t="s">
        <v>19</v>
      </c>
      <c r="F6" s="15">
        <v>48.5</v>
      </c>
      <c r="G6" s="17">
        <f>F6*0.5</f>
        <v>24.25</v>
      </c>
      <c r="H6" s="17">
        <v>73.5</v>
      </c>
      <c r="I6" s="17">
        <f>H6*0.5</f>
        <v>36.75</v>
      </c>
      <c r="J6" s="17">
        <f>G6+I6</f>
        <v>61</v>
      </c>
      <c r="K6" s="17">
        <v>3</v>
      </c>
    </row>
    <row r="7" spans="1:11" ht="28.5" customHeight="1">
      <c r="A7" s="13" t="s">
        <v>22</v>
      </c>
      <c r="B7" s="14" t="s">
        <v>23</v>
      </c>
      <c r="C7" s="13" t="s">
        <v>24</v>
      </c>
      <c r="D7" s="13" t="s">
        <v>25</v>
      </c>
      <c r="E7" s="15">
        <v>602011</v>
      </c>
      <c r="F7" s="15">
        <v>66</v>
      </c>
      <c r="G7" s="17">
        <f aca="true" t="shared" si="0" ref="G7:G14">F7*0.5</f>
        <v>33</v>
      </c>
      <c r="H7" s="17">
        <v>83.2</v>
      </c>
      <c r="I7" s="17">
        <f aca="true" t="shared" si="1" ref="I7:I14">H7*0.5</f>
        <v>41.6</v>
      </c>
      <c r="J7" s="17">
        <f aca="true" t="shared" si="2" ref="J7:J14">G7+I7</f>
        <v>74.6</v>
      </c>
      <c r="K7" s="17">
        <v>1</v>
      </c>
    </row>
    <row r="8" spans="1:11" ht="28.5" customHeight="1">
      <c r="A8" s="13" t="s">
        <v>26</v>
      </c>
      <c r="B8" s="22" t="s">
        <v>27</v>
      </c>
      <c r="C8" s="13" t="s">
        <v>24</v>
      </c>
      <c r="D8" s="13" t="s">
        <v>25</v>
      </c>
      <c r="E8" s="15">
        <v>602011</v>
      </c>
      <c r="F8" s="15">
        <v>60</v>
      </c>
      <c r="G8" s="15">
        <f t="shared" si="0"/>
        <v>30</v>
      </c>
      <c r="H8" s="17">
        <v>78.2</v>
      </c>
      <c r="I8" s="17">
        <f t="shared" si="1"/>
        <v>39.1</v>
      </c>
      <c r="J8" s="17">
        <f t="shared" si="2"/>
        <v>69.1</v>
      </c>
      <c r="K8" s="17">
        <v>2</v>
      </c>
    </row>
    <row r="9" spans="1:11" ht="28.5" customHeight="1">
      <c r="A9" s="13" t="s">
        <v>28</v>
      </c>
      <c r="B9" s="14" t="s">
        <v>29</v>
      </c>
      <c r="C9" s="13" t="s">
        <v>30</v>
      </c>
      <c r="D9" s="13" t="s">
        <v>31</v>
      </c>
      <c r="E9" s="15">
        <v>603011</v>
      </c>
      <c r="F9" s="15">
        <v>74</v>
      </c>
      <c r="G9" s="17">
        <f t="shared" si="0"/>
        <v>37</v>
      </c>
      <c r="H9" s="17">
        <v>83.2</v>
      </c>
      <c r="I9" s="17">
        <f t="shared" si="1"/>
        <v>41.6</v>
      </c>
      <c r="J9" s="17">
        <f t="shared" si="2"/>
        <v>78.6</v>
      </c>
      <c r="K9" s="17">
        <v>1</v>
      </c>
    </row>
    <row r="10" spans="1:11" ht="28.5" customHeight="1">
      <c r="A10" s="13" t="s">
        <v>32</v>
      </c>
      <c r="B10" s="14" t="s">
        <v>33</v>
      </c>
      <c r="C10" s="13" t="s">
        <v>30</v>
      </c>
      <c r="D10" s="13" t="s">
        <v>31</v>
      </c>
      <c r="E10" s="15" t="s">
        <v>34</v>
      </c>
      <c r="F10" s="15">
        <v>68.5</v>
      </c>
      <c r="G10" s="17">
        <f t="shared" si="0"/>
        <v>34.25</v>
      </c>
      <c r="H10" s="17">
        <v>81.4</v>
      </c>
      <c r="I10" s="17">
        <f t="shared" si="1"/>
        <v>40.7</v>
      </c>
      <c r="J10" s="17">
        <f t="shared" si="2"/>
        <v>74.95</v>
      </c>
      <c r="K10" s="17">
        <v>2</v>
      </c>
    </row>
    <row r="11" spans="1:11" ht="28.5" customHeight="1">
      <c r="A11" s="13" t="s">
        <v>35</v>
      </c>
      <c r="B11" s="14" t="s">
        <v>36</v>
      </c>
      <c r="C11" s="13" t="s">
        <v>37</v>
      </c>
      <c r="D11" s="13" t="s">
        <v>38</v>
      </c>
      <c r="E11" s="15">
        <v>604011</v>
      </c>
      <c r="F11" s="15">
        <v>60.5</v>
      </c>
      <c r="G11" s="17">
        <f t="shared" si="0"/>
        <v>30.25</v>
      </c>
      <c r="H11" s="17">
        <v>85.4</v>
      </c>
      <c r="I11" s="17">
        <f t="shared" si="1"/>
        <v>42.7</v>
      </c>
      <c r="J11" s="17">
        <f t="shared" si="2"/>
        <v>72.95</v>
      </c>
      <c r="K11" s="17">
        <v>1</v>
      </c>
    </row>
    <row r="12" spans="1:11" ht="28.5" customHeight="1">
      <c r="A12" s="13" t="s">
        <v>39</v>
      </c>
      <c r="B12" s="14" t="s">
        <v>40</v>
      </c>
      <c r="C12" s="13" t="s">
        <v>37</v>
      </c>
      <c r="D12" s="13" t="s">
        <v>41</v>
      </c>
      <c r="E12" s="15" t="s">
        <v>42</v>
      </c>
      <c r="F12" s="15">
        <v>68.5</v>
      </c>
      <c r="G12" s="17">
        <f t="shared" si="0"/>
        <v>34.25</v>
      </c>
      <c r="H12" s="17">
        <v>86.3</v>
      </c>
      <c r="I12" s="17">
        <f t="shared" si="1"/>
        <v>43.15</v>
      </c>
      <c r="J12" s="17">
        <f t="shared" si="2"/>
        <v>77.4</v>
      </c>
      <c r="K12" s="17">
        <v>1</v>
      </c>
    </row>
    <row r="13" spans="1:11" ht="28.5" customHeight="1">
      <c r="A13" s="13" t="s">
        <v>43</v>
      </c>
      <c r="B13" s="14" t="s">
        <v>44</v>
      </c>
      <c r="C13" s="13" t="s">
        <v>37</v>
      </c>
      <c r="D13" s="13" t="s">
        <v>41</v>
      </c>
      <c r="E13" s="15">
        <v>604021</v>
      </c>
      <c r="F13" s="15">
        <v>72</v>
      </c>
      <c r="G13" s="17">
        <f t="shared" si="0"/>
        <v>36</v>
      </c>
      <c r="H13" s="17">
        <v>82.8</v>
      </c>
      <c r="I13" s="17">
        <f t="shared" si="1"/>
        <v>41.4</v>
      </c>
      <c r="J13" s="17">
        <f t="shared" si="2"/>
        <v>77.4</v>
      </c>
      <c r="K13" s="17">
        <v>2</v>
      </c>
    </row>
    <row r="14" spans="1:11" ht="28.5" customHeight="1">
      <c r="A14" s="13" t="s">
        <v>45</v>
      </c>
      <c r="B14" s="14" t="s">
        <v>46</v>
      </c>
      <c r="C14" s="13" t="s">
        <v>37</v>
      </c>
      <c r="D14" s="13" t="s">
        <v>41</v>
      </c>
      <c r="E14" s="15" t="s">
        <v>42</v>
      </c>
      <c r="F14" s="15">
        <v>70</v>
      </c>
      <c r="G14" s="17">
        <f t="shared" si="0"/>
        <v>35</v>
      </c>
      <c r="H14" s="17">
        <v>82.2</v>
      </c>
      <c r="I14" s="17">
        <f t="shared" si="1"/>
        <v>41.1</v>
      </c>
      <c r="J14" s="17">
        <f t="shared" si="2"/>
        <v>76.1</v>
      </c>
      <c r="K14" s="17">
        <v>3</v>
      </c>
    </row>
    <row r="15" spans="1:11" ht="28.5" customHeight="1">
      <c r="A15" s="13" t="s">
        <v>47</v>
      </c>
      <c r="B15" s="14" t="s">
        <v>48</v>
      </c>
      <c r="C15" s="13" t="s">
        <v>49</v>
      </c>
      <c r="D15" s="13" t="s">
        <v>50</v>
      </c>
      <c r="E15" s="15">
        <v>605011</v>
      </c>
      <c r="F15" s="15">
        <v>60</v>
      </c>
      <c r="G15" s="17">
        <f aca="true" t="shared" si="3" ref="G15:G21">F15*0.5</f>
        <v>30</v>
      </c>
      <c r="H15" s="17">
        <v>81.4</v>
      </c>
      <c r="I15" s="17">
        <f aca="true" t="shared" si="4" ref="I15:I21">H15*0.5</f>
        <v>40.7</v>
      </c>
      <c r="J15" s="17">
        <f aca="true" t="shared" si="5" ref="J15:J21">G15+I15</f>
        <v>70.7</v>
      </c>
      <c r="K15" s="17">
        <v>1</v>
      </c>
    </row>
    <row r="16" spans="1:11" ht="28.5" customHeight="1">
      <c r="A16" s="13" t="s">
        <v>51</v>
      </c>
      <c r="B16" s="14" t="s">
        <v>52</v>
      </c>
      <c r="C16" s="13" t="s">
        <v>53</v>
      </c>
      <c r="D16" s="13" t="s">
        <v>50</v>
      </c>
      <c r="E16" s="15">
        <v>606011</v>
      </c>
      <c r="F16" s="15">
        <v>71.5</v>
      </c>
      <c r="G16" s="17">
        <f t="shared" si="3"/>
        <v>35.75</v>
      </c>
      <c r="H16" s="17">
        <v>82.4</v>
      </c>
      <c r="I16" s="17">
        <f t="shared" si="4"/>
        <v>41.2</v>
      </c>
      <c r="J16" s="17">
        <f t="shared" si="5"/>
        <v>76.95</v>
      </c>
      <c r="K16" s="17">
        <v>1</v>
      </c>
    </row>
    <row r="17" spans="1:11" ht="28.5" customHeight="1">
      <c r="A17" s="13" t="s">
        <v>54</v>
      </c>
      <c r="B17" s="14" t="s">
        <v>55</v>
      </c>
      <c r="C17" s="13" t="s">
        <v>56</v>
      </c>
      <c r="D17" s="13" t="s">
        <v>50</v>
      </c>
      <c r="E17" s="15" t="s">
        <v>57</v>
      </c>
      <c r="F17" s="15">
        <v>70</v>
      </c>
      <c r="G17" s="17">
        <f t="shared" si="3"/>
        <v>35</v>
      </c>
      <c r="H17" s="17">
        <v>84.1</v>
      </c>
      <c r="I17" s="17">
        <f t="shared" si="4"/>
        <v>42.05</v>
      </c>
      <c r="J17" s="17">
        <f t="shared" si="5"/>
        <v>77.05</v>
      </c>
      <c r="K17" s="17">
        <v>1</v>
      </c>
    </row>
    <row r="18" spans="1:11" ht="28.5" customHeight="1">
      <c r="A18" s="13" t="s">
        <v>58</v>
      </c>
      <c r="B18" s="14" t="s">
        <v>59</v>
      </c>
      <c r="C18" s="13" t="s">
        <v>56</v>
      </c>
      <c r="D18" s="13" t="s">
        <v>50</v>
      </c>
      <c r="E18" s="15">
        <v>607011</v>
      </c>
      <c r="F18" s="15">
        <v>70.5</v>
      </c>
      <c r="G18" s="17">
        <f t="shared" si="3"/>
        <v>35.25</v>
      </c>
      <c r="H18" s="17">
        <v>82.2</v>
      </c>
      <c r="I18" s="17">
        <f t="shared" si="4"/>
        <v>41.1</v>
      </c>
      <c r="J18" s="17">
        <f t="shared" si="5"/>
        <v>76.35</v>
      </c>
      <c r="K18" s="17">
        <v>2</v>
      </c>
    </row>
    <row r="19" spans="1:11" ht="28.5" customHeight="1">
      <c r="A19" s="13" t="s">
        <v>60</v>
      </c>
      <c r="B19" s="14" t="s">
        <v>61</v>
      </c>
      <c r="C19" s="13" t="s">
        <v>56</v>
      </c>
      <c r="D19" s="13" t="s">
        <v>50</v>
      </c>
      <c r="E19" s="15" t="s">
        <v>57</v>
      </c>
      <c r="F19" s="15">
        <v>64</v>
      </c>
      <c r="G19" s="17">
        <f t="shared" si="3"/>
        <v>32</v>
      </c>
      <c r="H19" s="17">
        <v>78.6</v>
      </c>
      <c r="I19" s="17">
        <f t="shared" si="4"/>
        <v>39.3</v>
      </c>
      <c r="J19" s="17">
        <f t="shared" si="5"/>
        <v>71.3</v>
      </c>
      <c r="K19" s="17">
        <v>3</v>
      </c>
    </row>
    <row r="20" spans="1:11" ht="28.5" customHeight="1">
      <c r="A20" s="13" t="s">
        <v>62</v>
      </c>
      <c r="B20" s="14" t="s">
        <v>63</v>
      </c>
      <c r="C20" s="13" t="s">
        <v>56</v>
      </c>
      <c r="D20" s="13" t="s">
        <v>50</v>
      </c>
      <c r="E20" s="15" t="s">
        <v>57</v>
      </c>
      <c r="F20" s="15">
        <v>62</v>
      </c>
      <c r="G20" s="17">
        <f t="shared" si="3"/>
        <v>31</v>
      </c>
      <c r="H20" s="17">
        <v>77</v>
      </c>
      <c r="I20" s="17">
        <f t="shared" si="4"/>
        <v>38.5</v>
      </c>
      <c r="J20" s="17">
        <f t="shared" si="5"/>
        <v>69.5</v>
      </c>
      <c r="K20" s="17">
        <v>4</v>
      </c>
    </row>
    <row r="21" spans="1:11" ht="28.5" customHeight="1">
      <c r="A21" s="13" t="s">
        <v>64</v>
      </c>
      <c r="B21" s="14" t="s">
        <v>65</v>
      </c>
      <c r="C21" s="13" t="s">
        <v>56</v>
      </c>
      <c r="D21" s="13" t="s">
        <v>50</v>
      </c>
      <c r="E21" s="15" t="s">
        <v>57</v>
      </c>
      <c r="F21" s="15">
        <v>63.5</v>
      </c>
      <c r="G21" s="17">
        <f t="shared" si="3"/>
        <v>31.75</v>
      </c>
      <c r="H21" s="17">
        <v>74.8</v>
      </c>
      <c r="I21" s="17">
        <f t="shared" si="4"/>
        <v>37.4</v>
      </c>
      <c r="J21" s="17">
        <f t="shared" si="5"/>
        <v>69.15</v>
      </c>
      <c r="K21" s="17">
        <v>5</v>
      </c>
    </row>
    <row r="22" spans="1:11" ht="28.5" customHeight="1">
      <c r="A22" s="13" t="s">
        <v>66</v>
      </c>
      <c r="B22" s="14" t="s">
        <v>67</v>
      </c>
      <c r="C22" s="13" t="s">
        <v>56</v>
      </c>
      <c r="D22" s="13" t="s">
        <v>50</v>
      </c>
      <c r="E22" s="15">
        <v>607011</v>
      </c>
      <c r="F22" s="15">
        <v>51.5</v>
      </c>
      <c r="G22" s="17">
        <f aca="true" t="shared" si="6" ref="G22:G38">F22*0.5</f>
        <v>25.75</v>
      </c>
      <c r="H22" s="17">
        <v>78.6</v>
      </c>
      <c r="I22" s="17">
        <f aca="true" t="shared" si="7" ref="I22:I38">H22*0.5</f>
        <v>39.3</v>
      </c>
      <c r="J22" s="17">
        <f aca="true" t="shared" si="8" ref="J22:J38">G22+I22</f>
        <v>65.05</v>
      </c>
      <c r="K22" s="17">
        <v>6</v>
      </c>
    </row>
    <row r="23" spans="1:11" ht="28.5" customHeight="1">
      <c r="A23" s="13" t="s">
        <v>68</v>
      </c>
      <c r="B23" s="14" t="s">
        <v>69</v>
      </c>
      <c r="C23" s="13" t="s">
        <v>70</v>
      </c>
      <c r="D23" s="13" t="s">
        <v>71</v>
      </c>
      <c r="E23" s="15">
        <v>608011</v>
      </c>
      <c r="F23" s="15">
        <v>74.5</v>
      </c>
      <c r="G23" s="17">
        <f t="shared" si="6"/>
        <v>37.25</v>
      </c>
      <c r="H23" s="17">
        <v>87</v>
      </c>
      <c r="I23" s="17">
        <f t="shared" si="7"/>
        <v>43.5</v>
      </c>
      <c r="J23" s="17">
        <f t="shared" si="8"/>
        <v>80.75</v>
      </c>
      <c r="K23" s="17">
        <v>1</v>
      </c>
    </row>
    <row r="24" spans="1:11" ht="28.5" customHeight="1">
      <c r="A24" s="13" t="s">
        <v>72</v>
      </c>
      <c r="B24" s="14" t="s">
        <v>73</v>
      </c>
      <c r="C24" s="13" t="s">
        <v>70</v>
      </c>
      <c r="D24" s="13" t="s">
        <v>71</v>
      </c>
      <c r="E24" s="15" t="s">
        <v>74</v>
      </c>
      <c r="F24" s="15">
        <v>70</v>
      </c>
      <c r="G24" s="17">
        <f t="shared" si="6"/>
        <v>35</v>
      </c>
      <c r="H24" s="17">
        <v>80.5</v>
      </c>
      <c r="I24" s="17">
        <f t="shared" si="7"/>
        <v>40.25</v>
      </c>
      <c r="J24" s="17">
        <f t="shared" si="8"/>
        <v>75.25</v>
      </c>
      <c r="K24" s="17">
        <v>2</v>
      </c>
    </row>
    <row r="25" spans="1:11" ht="28.5" customHeight="1">
      <c r="A25" s="13" t="s">
        <v>75</v>
      </c>
      <c r="B25" s="14" t="s">
        <v>76</v>
      </c>
      <c r="C25" s="13" t="s">
        <v>70</v>
      </c>
      <c r="D25" s="13" t="s">
        <v>71</v>
      </c>
      <c r="E25" s="15" t="s">
        <v>74</v>
      </c>
      <c r="F25" s="15">
        <v>62.5</v>
      </c>
      <c r="G25" s="17">
        <f t="shared" si="6"/>
        <v>31.25</v>
      </c>
      <c r="H25" s="17">
        <v>0</v>
      </c>
      <c r="I25" s="17">
        <f t="shared" si="7"/>
        <v>0</v>
      </c>
      <c r="J25" s="17">
        <f t="shared" si="8"/>
        <v>31.25</v>
      </c>
      <c r="K25" s="17"/>
    </row>
    <row r="26" spans="1:11" ht="28.5" customHeight="1">
      <c r="A26" s="13" t="s">
        <v>77</v>
      </c>
      <c r="B26" s="14" t="s">
        <v>78</v>
      </c>
      <c r="C26" s="13" t="s">
        <v>79</v>
      </c>
      <c r="D26" s="13" t="s">
        <v>50</v>
      </c>
      <c r="E26" s="15">
        <v>609011</v>
      </c>
      <c r="F26" s="15">
        <v>63.5</v>
      </c>
      <c r="G26" s="17">
        <f t="shared" si="6"/>
        <v>31.75</v>
      </c>
      <c r="H26" s="17">
        <v>89.1</v>
      </c>
      <c r="I26" s="17">
        <f t="shared" si="7"/>
        <v>44.55</v>
      </c>
      <c r="J26" s="17">
        <f t="shared" si="8"/>
        <v>76.3</v>
      </c>
      <c r="K26" s="17">
        <v>1</v>
      </c>
    </row>
    <row r="27" spans="1:11" ht="28.5" customHeight="1">
      <c r="A27" s="13" t="s">
        <v>80</v>
      </c>
      <c r="B27" s="14" t="s">
        <v>81</v>
      </c>
      <c r="C27" s="13" t="s">
        <v>79</v>
      </c>
      <c r="D27" s="13" t="s">
        <v>50</v>
      </c>
      <c r="E27" s="15">
        <v>609011</v>
      </c>
      <c r="F27" s="15">
        <v>62</v>
      </c>
      <c r="G27" s="17">
        <f t="shared" si="6"/>
        <v>31</v>
      </c>
      <c r="H27" s="17">
        <v>82.7</v>
      </c>
      <c r="I27" s="17">
        <f t="shared" si="7"/>
        <v>41.35</v>
      </c>
      <c r="J27" s="17">
        <f t="shared" si="8"/>
        <v>72.35</v>
      </c>
      <c r="K27" s="17">
        <v>2</v>
      </c>
    </row>
    <row r="28" spans="1:11" ht="28.5" customHeight="1">
      <c r="A28" s="13" t="s">
        <v>82</v>
      </c>
      <c r="B28" s="14" t="s">
        <v>83</v>
      </c>
      <c r="C28" s="13" t="s">
        <v>79</v>
      </c>
      <c r="D28" s="13" t="s">
        <v>50</v>
      </c>
      <c r="E28" s="15">
        <v>609011</v>
      </c>
      <c r="F28" s="15">
        <v>64.5</v>
      </c>
      <c r="G28" s="17">
        <f t="shared" si="6"/>
        <v>32.25</v>
      </c>
      <c r="H28" s="17">
        <v>79.4</v>
      </c>
      <c r="I28" s="17">
        <f t="shared" si="7"/>
        <v>39.7</v>
      </c>
      <c r="J28" s="17">
        <f t="shared" si="8"/>
        <v>71.95</v>
      </c>
      <c r="K28" s="17">
        <v>3</v>
      </c>
    </row>
    <row r="29" spans="1:11" ht="28.5" customHeight="1">
      <c r="A29" s="13" t="s">
        <v>84</v>
      </c>
      <c r="B29" s="14" t="s">
        <v>85</v>
      </c>
      <c r="C29" s="13" t="s">
        <v>79</v>
      </c>
      <c r="D29" s="13" t="s">
        <v>38</v>
      </c>
      <c r="E29" s="15">
        <v>609021</v>
      </c>
      <c r="F29" s="15">
        <v>74</v>
      </c>
      <c r="G29" s="17">
        <f t="shared" si="6"/>
        <v>37</v>
      </c>
      <c r="H29" s="17">
        <v>79.8</v>
      </c>
      <c r="I29" s="17">
        <f t="shared" si="7"/>
        <v>39.9</v>
      </c>
      <c r="J29" s="17">
        <f t="shared" si="8"/>
        <v>76.9</v>
      </c>
      <c r="K29" s="17">
        <v>1</v>
      </c>
    </row>
    <row r="30" spans="1:11" ht="28.5" customHeight="1">
      <c r="A30" s="13" t="s">
        <v>86</v>
      </c>
      <c r="B30" s="14" t="s">
        <v>87</v>
      </c>
      <c r="C30" s="13" t="s">
        <v>79</v>
      </c>
      <c r="D30" s="13" t="s">
        <v>38</v>
      </c>
      <c r="E30" s="15" t="s">
        <v>88</v>
      </c>
      <c r="F30" s="15">
        <v>60.5</v>
      </c>
      <c r="G30" s="17">
        <f t="shared" si="6"/>
        <v>30.25</v>
      </c>
      <c r="H30" s="17">
        <v>85.2</v>
      </c>
      <c r="I30" s="17">
        <f t="shared" si="7"/>
        <v>42.6</v>
      </c>
      <c r="J30" s="17">
        <f t="shared" si="8"/>
        <v>72.85</v>
      </c>
      <c r="K30" s="17">
        <v>2</v>
      </c>
    </row>
    <row r="31" spans="1:11" ht="28.5" customHeight="1">
      <c r="A31" s="13" t="s">
        <v>89</v>
      </c>
      <c r="B31" s="14" t="s">
        <v>90</v>
      </c>
      <c r="C31" s="13" t="s">
        <v>79</v>
      </c>
      <c r="D31" s="13" t="s">
        <v>38</v>
      </c>
      <c r="E31" s="15" t="s">
        <v>88</v>
      </c>
      <c r="F31" s="15">
        <v>59.5</v>
      </c>
      <c r="G31" s="17">
        <f t="shared" si="6"/>
        <v>29.75</v>
      </c>
      <c r="H31" s="17">
        <v>77.6</v>
      </c>
      <c r="I31" s="17">
        <f t="shared" si="7"/>
        <v>38.8</v>
      </c>
      <c r="J31" s="17">
        <f t="shared" si="8"/>
        <v>68.55</v>
      </c>
      <c r="K31" s="17">
        <v>3</v>
      </c>
    </row>
    <row r="32" spans="1:11" ht="28.5" customHeight="1">
      <c r="A32" s="13" t="s">
        <v>91</v>
      </c>
      <c r="B32" s="14" t="s">
        <v>92</v>
      </c>
      <c r="C32" s="13" t="s">
        <v>93</v>
      </c>
      <c r="D32" s="13" t="s">
        <v>50</v>
      </c>
      <c r="E32" s="15">
        <v>610011</v>
      </c>
      <c r="F32" s="15">
        <v>61.5</v>
      </c>
      <c r="G32" s="17">
        <f t="shared" si="6"/>
        <v>30.75</v>
      </c>
      <c r="H32" s="17">
        <v>88.5</v>
      </c>
      <c r="I32" s="17">
        <f t="shared" si="7"/>
        <v>44.25</v>
      </c>
      <c r="J32" s="17">
        <f t="shared" si="8"/>
        <v>75</v>
      </c>
      <c r="K32" s="17">
        <v>1</v>
      </c>
    </row>
    <row r="33" spans="1:11" ht="28.5" customHeight="1">
      <c r="A33" s="13" t="s">
        <v>94</v>
      </c>
      <c r="B33" s="14" t="s">
        <v>95</v>
      </c>
      <c r="C33" s="13" t="s">
        <v>93</v>
      </c>
      <c r="D33" s="13" t="s">
        <v>38</v>
      </c>
      <c r="E33" s="15">
        <v>610021</v>
      </c>
      <c r="F33" s="15">
        <v>70</v>
      </c>
      <c r="G33" s="17">
        <f t="shared" si="6"/>
        <v>35</v>
      </c>
      <c r="H33" s="17">
        <v>85.6</v>
      </c>
      <c r="I33" s="17">
        <f t="shared" si="7"/>
        <v>42.8</v>
      </c>
      <c r="J33" s="17">
        <f t="shared" si="8"/>
        <v>77.8</v>
      </c>
      <c r="K33" s="17">
        <v>1</v>
      </c>
    </row>
    <row r="34" spans="1:11" ht="28.5" customHeight="1">
      <c r="A34" s="13" t="s">
        <v>96</v>
      </c>
      <c r="B34" s="14" t="s">
        <v>97</v>
      </c>
      <c r="C34" s="13" t="s">
        <v>93</v>
      </c>
      <c r="D34" s="13" t="s">
        <v>38</v>
      </c>
      <c r="E34" s="15" t="s">
        <v>98</v>
      </c>
      <c r="F34" s="15">
        <v>64</v>
      </c>
      <c r="G34" s="17">
        <f t="shared" si="6"/>
        <v>32</v>
      </c>
      <c r="H34" s="17">
        <v>82.9</v>
      </c>
      <c r="I34" s="17">
        <f t="shared" si="7"/>
        <v>41.45</v>
      </c>
      <c r="J34" s="17">
        <f t="shared" si="8"/>
        <v>73.45</v>
      </c>
      <c r="K34" s="17">
        <v>2</v>
      </c>
    </row>
    <row r="35" spans="1:11" ht="28.5" customHeight="1">
      <c r="A35" s="13" t="s">
        <v>99</v>
      </c>
      <c r="B35" s="14" t="s">
        <v>100</v>
      </c>
      <c r="C35" s="13" t="s">
        <v>93</v>
      </c>
      <c r="D35" s="13" t="s">
        <v>38</v>
      </c>
      <c r="E35" s="15" t="s">
        <v>98</v>
      </c>
      <c r="F35" s="15">
        <v>54</v>
      </c>
      <c r="G35" s="17">
        <f t="shared" si="6"/>
        <v>27</v>
      </c>
      <c r="H35" s="17">
        <v>78.8</v>
      </c>
      <c r="I35" s="17">
        <f t="shared" si="7"/>
        <v>39.4</v>
      </c>
      <c r="J35" s="17">
        <f t="shared" si="8"/>
        <v>66.4</v>
      </c>
      <c r="K35" s="17">
        <v>3</v>
      </c>
    </row>
    <row r="36" spans="1:11" ht="28.5" customHeight="1">
      <c r="A36" s="13" t="s">
        <v>101</v>
      </c>
      <c r="B36" s="14" t="s">
        <v>102</v>
      </c>
      <c r="C36" s="13" t="s">
        <v>93</v>
      </c>
      <c r="D36" s="13" t="s">
        <v>103</v>
      </c>
      <c r="E36" s="15" t="s">
        <v>104</v>
      </c>
      <c r="F36" s="15">
        <v>68.5</v>
      </c>
      <c r="G36" s="17">
        <f t="shared" si="6"/>
        <v>34.25</v>
      </c>
      <c r="H36" s="17">
        <v>85.1</v>
      </c>
      <c r="I36" s="17">
        <f t="shared" si="7"/>
        <v>42.55</v>
      </c>
      <c r="J36" s="17">
        <f t="shared" si="8"/>
        <v>76.8</v>
      </c>
      <c r="K36" s="17">
        <v>1</v>
      </c>
    </row>
    <row r="37" spans="1:11" ht="28.5" customHeight="1">
      <c r="A37" s="13" t="s">
        <v>105</v>
      </c>
      <c r="B37" s="14" t="s">
        <v>106</v>
      </c>
      <c r="C37" s="13" t="s">
        <v>93</v>
      </c>
      <c r="D37" s="13" t="s">
        <v>103</v>
      </c>
      <c r="E37" s="15" t="s">
        <v>104</v>
      </c>
      <c r="F37" s="15">
        <v>64</v>
      </c>
      <c r="G37" s="17">
        <f t="shared" si="6"/>
        <v>32</v>
      </c>
      <c r="H37" s="17">
        <v>84.1</v>
      </c>
      <c r="I37" s="17">
        <f t="shared" si="7"/>
        <v>42.05</v>
      </c>
      <c r="J37" s="17">
        <f t="shared" si="8"/>
        <v>74.05</v>
      </c>
      <c r="K37" s="17">
        <v>2</v>
      </c>
    </row>
    <row r="38" spans="1:11" ht="28.5" customHeight="1">
      <c r="A38" s="13" t="s">
        <v>107</v>
      </c>
      <c r="B38" s="14" t="s">
        <v>108</v>
      </c>
      <c r="C38" s="13" t="s">
        <v>93</v>
      </c>
      <c r="D38" s="13" t="s">
        <v>103</v>
      </c>
      <c r="E38" s="15" t="s">
        <v>104</v>
      </c>
      <c r="F38" s="15">
        <v>63</v>
      </c>
      <c r="G38" s="17">
        <f t="shared" si="6"/>
        <v>31.5</v>
      </c>
      <c r="H38" s="17">
        <v>84.1</v>
      </c>
      <c r="I38" s="17">
        <f t="shared" si="7"/>
        <v>42.05</v>
      </c>
      <c r="J38" s="17">
        <f t="shared" si="8"/>
        <v>73.55</v>
      </c>
      <c r="K38" s="17">
        <v>3</v>
      </c>
    </row>
    <row r="39" spans="1:11" ht="28.5" customHeight="1">
      <c r="A39" s="13" t="s">
        <v>109</v>
      </c>
      <c r="B39" s="14" t="s">
        <v>110</v>
      </c>
      <c r="C39" s="13" t="s">
        <v>111</v>
      </c>
      <c r="D39" s="13" t="s">
        <v>112</v>
      </c>
      <c r="E39" s="15">
        <v>611011</v>
      </c>
      <c r="F39" s="15">
        <v>50.5</v>
      </c>
      <c r="G39" s="17">
        <f aca="true" t="shared" si="9" ref="G39:G45">F39*0.5</f>
        <v>25.25</v>
      </c>
      <c r="H39" s="17">
        <v>82.2</v>
      </c>
      <c r="I39" s="17">
        <f aca="true" t="shared" si="10" ref="I39:I45">H39*0.5</f>
        <v>41.1</v>
      </c>
      <c r="J39" s="17">
        <f aca="true" t="shared" si="11" ref="J39:J45">G39+I39</f>
        <v>66.35</v>
      </c>
      <c r="K39" s="17">
        <v>1</v>
      </c>
    </row>
    <row r="40" spans="1:11" ht="28.5" customHeight="1">
      <c r="A40" s="13" t="s">
        <v>113</v>
      </c>
      <c r="B40" s="14" t="s">
        <v>114</v>
      </c>
      <c r="C40" s="13" t="s">
        <v>115</v>
      </c>
      <c r="D40" s="13" t="s">
        <v>116</v>
      </c>
      <c r="E40" s="15">
        <v>612011</v>
      </c>
      <c r="F40" s="15">
        <v>68</v>
      </c>
      <c r="G40" s="17">
        <f t="shared" si="9"/>
        <v>34</v>
      </c>
      <c r="H40" s="17">
        <v>86.7</v>
      </c>
      <c r="I40" s="17">
        <f t="shared" si="10"/>
        <v>43.35</v>
      </c>
      <c r="J40" s="17">
        <f t="shared" si="11"/>
        <v>77.35</v>
      </c>
      <c r="K40" s="17">
        <v>1</v>
      </c>
    </row>
    <row r="41" spans="1:11" ht="28.5" customHeight="1">
      <c r="A41" s="13" t="s">
        <v>117</v>
      </c>
      <c r="B41" s="14" t="s">
        <v>118</v>
      </c>
      <c r="C41" s="13" t="s">
        <v>115</v>
      </c>
      <c r="D41" s="13" t="s">
        <v>116</v>
      </c>
      <c r="E41" s="15" t="s">
        <v>119</v>
      </c>
      <c r="F41" s="15">
        <v>65.5</v>
      </c>
      <c r="G41" s="17">
        <f t="shared" si="9"/>
        <v>32.75</v>
      </c>
      <c r="H41" s="17">
        <v>81.8</v>
      </c>
      <c r="I41" s="17">
        <f t="shared" si="10"/>
        <v>40.9</v>
      </c>
      <c r="J41" s="17">
        <f t="shared" si="11"/>
        <v>73.65</v>
      </c>
      <c r="K41" s="17">
        <v>2</v>
      </c>
    </row>
    <row r="42" spans="1:11" ht="28.5" customHeight="1">
      <c r="A42" s="13" t="s">
        <v>120</v>
      </c>
      <c r="B42" s="14" t="s">
        <v>121</v>
      </c>
      <c r="C42" s="13" t="s">
        <v>115</v>
      </c>
      <c r="D42" s="13" t="s">
        <v>116</v>
      </c>
      <c r="E42" s="15" t="s">
        <v>119</v>
      </c>
      <c r="F42" s="15">
        <v>54.5</v>
      </c>
      <c r="G42" s="17">
        <f t="shared" si="9"/>
        <v>27.25</v>
      </c>
      <c r="H42" s="17">
        <v>83</v>
      </c>
      <c r="I42" s="17">
        <f t="shared" si="10"/>
        <v>41.5</v>
      </c>
      <c r="J42" s="17">
        <f t="shared" si="11"/>
        <v>68.75</v>
      </c>
      <c r="K42" s="17">
        <v>3</v>
      </c>
    </row>
    <row r="43" spans="1:11" ht="28.5" customHeight="1">
      <c r="A43" s="13" t="s">
        <v>122</v>
      </c>
      <c r="B43" s="14" t="s">
        <v>123</v>
      </c>
      <c r="C43" s="19" t="s">
        <v>124</v>
      </c>
      <c r="D43" s="13" t="s">
        <v>25</v>
      </c>
      <c r="E43" s="15">
        <v>613011</v>
      </c>
      <c r="F43" s="15">
        <v>60.5</v>
      </c>
      <c r="G43" s="17">
        <f t="shared" si="9"/>
        <v>30.25</v>
      </c>
      <c r="H43" s="17">
        <v>82.8</v>
      </c>
      <c r="I43" s="17">
        <f t="shared" si="10"/>
        <v>41.4</v>
      </c>
      <c r="J43" s="17">
        <f t="shared" si="11"/>
        <v>71.65</v>
      </c>
      <c r="K43" s="17">
        <v>1</v>
      </c>
    </row>
    <row r="44" spans="1:11" ht="28.5" customHeight="1">
      <c r="A44" s="13" t="s">
        <v>125</v>
      </c>
      <c r="B44" s="14" t="s">
        <v>126</v>
      </c>
      <c r="C44" s="19" t="s">
        <v>124</v>
      </c>
      <c r="D44" s="13" t="s">
        <v>25</v>
      </c>
      <c r="E44" s="15" t="s">
        <v>127</v>
      </c>
      <c r="F44" s="15">
        <v>54</v>
      </c>
      <c r="G44" s="17">
        <f t="shared" si="9"/>
        <v>27</v>
      </c>
      <c r="H44" s="17">
        <v>86.3</v>
      </c>
      <c r="I44" s="17">
        <f t="shared" si="10"/>
        <v>43.15</v>
      </c>
      <c r="J44" s="17">
        <f t="shared" si="11"/>
        <v>70.15</v>
      </c>
      <c r="K44" s="17">
        <v>2</v>
      </c>
    </row>
    <row r="45" spans="1:11" ht="28.5" customHeight="1">
      <c r="A45" s="13" t="s">
        <v>128</v>
      </c>
      <c r="B45" s="14" t="s">
        <v>129</v>
      </c>
      <c r="C45" s="19" t="s">
        <v>124</v>
      </c>
      <c r="D45" s="13" t="s">
        <v>25</v>
      </c>
      <c r="E45" s="15" t="s">
        <v>127</v>
      </c>
      <c r="F45" s="15">
        <v>60</v>
      </c>
      <c r="G45" s="17">
        <f t="shared" si="9"/>
        <v>30</v>
      </c>
      <c r="H45" s="17">
        <v>77</v>
      </c>
      <c r="I45" s="17">
        <f t="shared" si="10"/>
        <v>38.5</v>
      </c>
      <c r="J45" s="17">
        <f t="shared" si="11"/>
        <v>68.5</v>
      </c>
      <c r="K45" s="17">
        <v>3</v>
      </c>
    </row>
    <row r="46" spans="1:11" ht="28.5" customHeight="1">
      <c r="A46" s="13" t="s">
        <v>130</v>
      </c>
      <c r="B46" s="14" t="s">
        <v>131</v>
      </c>
      <c r="C46" s="19" t="s">
        <v>124</v>
      </c>
      <c r="D46" s="13" t="s">
        <v>132</v>
      </c>
      <c r="E46" s="15">
        <v>614011</v>
      </c>
      <c r="F46" s="15">
        <v>67.5</v>
      </c>
      <c r="G46" s="17">
        <f aca="true" t="shared" si="12" ref="G46:G57">F46*0.5</f>
        <v>33.75</v>
      </c>
      <c r="H46" s="17">
        <v>81.4</v>
      </c>
      <c r="I46" s="17">
        <f aca="true" t="shared" si="13" ref="I46:I57">H46*0.5</f>
        <v>40.7</v>
      </c>
      <c r="J46" s="17">
        <f aca="true" t="shared" si="14" ref="J46:J83">G46+I46</f>
        <v>74.45</v>
      </c>
      <c r="K46" s="17">
        <v>1</v>
      </c>
    </row>
    <row r="47" spans="1:11" ht="28.5" customHeight="1">
      <c r="A47" s="13" t="s">
        <v>133</v>
      </c>
      <c r="B47" s="14" t="s">
        <v>134</v>
      </c>
      <c r="C47" s="19" t="s">
        <v>124</v>
      </c>
      <c r="D47" s="13" t="s">
        <v>132</v>
      </c>
      <c r="E47" s="15" t="s">
        <v>135</v>
      </c>
      <c r="F47" s="15">
        <v>57</v>
      </c>
      <c r="G47" s="17">
        <f t="shared" si="12"/>
        <v>28.5</v>
      </c>
      <c r="H47" s="17">
        <v>80.3</v>
      </c>
      <c r="I47" s="17">
        <f t="shared" si="13"/>
        <v>40.15</v>
      </c>
      <c r="J47" s="17">
        <f t="shared" si="14"/>
        <v>68.65</v>
      </c>
      <c r="K47" s="17">
        <v>2</v>
      </c>
    </row>
    <row r="48" spans="1:11" ht="28.5" customHeight="1">
      <c r="A48" s="13" t="s">
        <v>136</v>
      </c>
      <c r="B48" s="14" t="s">
        <v>137</v>
      </c>
      <c r="C48" s="19" t="s">
        <v>124</v>
      </c>
      <c r="D48" s="13" t="s">
        <v>132</v>
      </c>
      <c r="E48" s="15" t="s">
        <v>135</v>
      </c>
      <c r="F48" s="15">
        <v>54.5</v>
      </c>
      <c r="G48" s="17">
        <f t="shared" si="12"/>
        <v>27.25</v>
      </c>
      <c r="H48" s="17">
        <v>77.2</v>
      </c>
      <c r="I48" s="17">
        <f t="shared" si="13"/>
        <v>38.6</v>
      </c>
      <c r="J48" s="17">
        <f t="shared" si="14"/>
        <v>65.85</v>
      </c>
      <c r="K48" s="17">
        <v>3</v>
      </c>
    </row>
    <row r="49" spans="1:11" ht="28.5" customHeight="1">
      <c r="A49" s="13" t="s">
        <v>138</v>
      </c>
      <c r="B49" s="14" t="s">
        <v>139</v>
      </c>
      <c r="C49" s="19" t="s">
        <v>124</v>
      </c>
      <c r="D49" s="13" t="s">
        <v>132</v>
      </c>
      <c r="E49" s="15" t="s">
        <v>135</v>
      </c>
      <c r="F49" s="15">
        <v>51.5</v>
      </c>
      <c r="G49" s="17">
        <f t="shared" si="12"/>
        <v>25.75</v>
      </c>
      <c r="H49" s="17">
        <v>74.8</v>
      </c>
      <c r="I49" s="17">
        <f t="shared" si="13"/>
        <v>37.4</v>
      </c>
      <c r="J49" s="17">
        <f t="shared" si="14"/>
        <v>63.15</v>
      </c>
      <c r="K49" s="17">
        <v>4</v>
      </c>
    </row>
    <row r="50" spans="1:11" ht="28.5" customHeight="1">
      <c r="A50" s="13" t="s">
        <v>140</v>
      </c>
      <c r="B50" s="14" t="s">
        <v>141</v>
      </c>
      <c r="C50" s="19" t="s">
        <v>124</v>
      </c>
      <c r="D50" s="13" t="s">
        <v>142</v>
      </c>
      <c r="E50" s="15">
        <v>615011</v>
      </c>
      <c r="F50" s="15">
        <v>68</v>
      </c>
      <c r="G50" s="17">
        <f t="shared" si="12"/>
        <v>34</v>
      </c>
      <c r="H50" s="17">
        <v>85.4</v>
      </c>
      <c r="I50" s="17">
        <f t="shared" si="13"/>
        <v>42.7</v>
      </c>
      <c r="J50" s="17">
        <f t="shared" si="14"/>
        <v>76.7</v>
      </c>
      <c r="K50" s="17">
        <v>1</v>
      </c>
    </row>
    <row r="51" spans="1:11" ht="28.5" customHeight="1">
      <c r="A51" s="13" t="s">
        <v>143</v>
      </c>
      <c r="B51" s="14" t="s">
        <v>144</v>
      </c>
      <c r="C51" s="19" t="s">
        <v>124</v>
      </c>
      <c r="D51" s="13" t="s">
        <v>142</v>
      </c>
      <c r="E51" s="15" t="s">
        <v>145</v>
      </c>
      <c r="F51" s="15">
        <v>64.5</v>
      </c>
      <c r="G51" s="17">
        <f t="shared" si="12"/>
        <v>32.25</v>
      </c>
      <c r="H51" s="17">
        <v>81.2</v>
      </c>
      <c r="I51" s="17">
        <f t="shared" si="13"/>
        <v>40.6</v>
      </c>
      <c r="J51" s="17">
        <f t="shared" si="14"/>
        <v>72.85</v>
      </c>
      <c r="K51" s="17">
        <v>2</v>
      </c>
    </row>
    <row r="52" spans="1:11" ht="28.5" customHeight="1">
      <c r="A52" s="13" t="s">
        <v>146</v>
      </c>
      <c r="B52" s="14" t="s">
        <v>147</v>
      </c>
      <c r="C52" s="19" t="s">
        <v>124</v>
      </c>
      <c r="D52" s="13" t="s">
        <v>142</v>
      </c>
      <c r="E52" s="15" t="s">
        <v>145</v>
      </c>
      <c r="F52" s="15">
        <v>52.5</v>
      </c>
      <c r="G52" s="17">
        <f t="shared" si="12"/>
        <v>26.25</v>
      </c>
      <c r="H52" s="17">
        <v>84.1</v>
      </c>
      <c r="I52" s="17">
        <f t="shared" si="13"/>
        <v>42.05</v>
      </c>
      <c r="J52" s="17">
        <f t="shared" si="14"/>
        <v>68.3</v>
      </c>
      <c r="K52" s="17">
        <v>3</v>
      </c>
    </row>
    <row r="53" spans="1:11" ht="28.5" customHeight="1">
      <c r="A53" s="13" t="s">
        <v>148</v>
      </c>
      <c r="B53" s="14" t="s">
        <v>149</v>
      </c>
      <c r="C53" s="19" t="s">
        <v>124</v>
      </c>
      <c r="D53" s="13" t="s">
        <v>142</v>
      </c>
      <c r="E53" s="15" t="s">
        <v>145</v>
      </c>
      <c r="F53" s="15">
        <v>56.5</v>
      </c>
      <c r="G53" s="17">
        <f t="shared" si="12"/>
        <v>28.25</v>
      </c>
      <c r="H53" s="17">
        <v>78.6</v>
      </c>
      <c r="I53" s="17">
        <f t="shared" si="13"/>
        <v>39.3</v>
      </c>
      <c r="J53" s="17">
        <f t="shared" si="14"/>
        <v>67.55</v>
      </c>
      <c r="K53" s="17">
        <v>4</v>
      </c>
    </row>
    <row r="54" spans="1:11" ht="28.5" customHeight="1">
      <c r="A54" s="13" t="s">
        <v>150</v>
      </c>
      <c r="B54" s="14" t="s">
        <v>151</v>
      </c>
      <c r="C54" s="19" t="s">
        <v>124</v>
      </c>
      <c r="D54" s="13" t="s">
        <v>38</v>
      </c>
      <c r="E54" s="15" t="s">
        <v>152</v>
      </c>
      <c r="F54" s="15">
        <v>65.5</v>
      </c>
      <c r="G54" s="17">
        <f t="shared" si="12"/>
        <v>32.75</v>
      </c>
      <c r="H54" s="17">
        <v>87.2</v>
      </c>
      <c r="I54" s="17">
        <f t="shared" si="13"/>
        <v>43.6</v>
      </c>
      <c r="J54" s="17">
        <f t="shared" si="14"/>
        <v>76.35</v>
      </c>
      <c r="K54" s="17">
        <v>1</v>
      </c>
    </row>
    <row r="55" spans="1:11" ht="28.5" customHeight="1">
      <c r="A55" s="13" t="s">
        <v>153</v>
      </c>
      <c r="B55" s="14" t="s">
        <v>154</v>
      </c>
      <c r="C55" s="19" t="s">
        <v>124</v>
      </c>
      <c r="D55" s="13" t="s">
        <v>38</v>
      </c>
      <c r="E55" s="15">
        <v>616011</v>
      </c>
      <c r="F55" s="15">
        <v>66</v>
      </c>
      <c r="G55" s="17">
        <f t="shared" si="12"/>
        <v>33</v>
      </c>
      <c r="H55" s="17">
        <v>84.6</v>
      </c>
      <c r="I55" s="17">
        <f t="shared" si="13"/>
        <v>42.3</v>
      </c>
      <c r="J55" s="17">
        <f t="shared" si="14"/>
        <v>75.3</v>
      </c>
      <c r="K55" s="17">
        <v>2</v>
      </c>
    </row>
    <row r="56" spans="1:11" ht="28.5" customHeight="1">
      <c r="A56" s="13" t="s">
        <v>155</v>
      </c>
      <c r="B56" s="19" t="s">
        <v>156</v>
      </c>
      <c r="C56" s="19" t="s">
        <v>124</v>
      </c>
      <c r="D56" s="13" t="s">
        <v>38</v>
      </c>
      <c r="E56" s="13" t="s">
        <v>152</v>
      </c>
      <c r="F56" s="13">
        <v>68</v>
      </c>
      <c r="G56" s="13">
        <f t="shared" si="12"/>
        <v>34</v>
      </c>
      <c r="H56" s="12">
        <v>81.5</v>
      </c>
      <c r="I56" s="13">
        <f t="shared" si="13"/>
        <v>40.75</v>
      </c>
      <c r="J56" s="13">
        <f t="shared" si="14"/>
        <v>74.75</v>
      </c>
      <c r="K56" s="13">
        <v>3</v>
      </c>
    </row>
    <row r="57" spans="1:11" ht="28.5" customHeight="1">
      <c r="A57" s="13" t="s">
        <v>157</v>
      </c>
      <c r="B57" s="15" t="s">
        <v>158</v>
      </c>
      <c r="C57" s="13" t="s">
        <v>159</v>
      </c>
      <c r="D57" s="13" t="s">
        <v>160</v>
      </c>
      <c r="E57" s="15">
        <v>617012</v>
      </c>
      <c r="F57" s="15">
        <v>49</v>
      </c>
      <c r="G57" s="20">
        <f aca="true" t="shared" si="15" ref="G57:G83">F57*0.6</f>
        <v>29.4</v>
      </c>
      <c r="H57" s="14">
        <v>72.7</v>
      </c>
      <c r="I57" s="20">
        <f aca="true" t="shared" si="16" ref="I57:I83">H57*0.4</f>
        <v>29.080000000000002</v>
      </c>
      <c r="J57" s="20">
        <f t="shared" si="14"/>
        <v>58.480000000000004</v>
      </c>
      <c r="K57" s="20">
        <v>1</v>
      </c>
    </row>
    <row r="58" spans="1:11" ht="28.5" customHeight="1">
      <c r="A58" s="13" t="s">
        <v>161</v>
      </c>
      <c r="B58" s="15" t="s">
        <v>162</v>
      </c>
      <c r="C58" s="13" t="s">
        <v>159</v>
      </c>
      <c r="D58" s="13" t="s">
        <v>160</v>
      </c>
      <c r="E58" s="15" t="s">
        <v>163</v>
      </c>
      <c r="F58" s="15">
        <v>44</v>
      </c>
      <c r="G58" s="20">
        <f t="shared" si="15"/>
        <v>26.4</v>
      </c>
      <c r="H58" s="14">
        <v>79.4</v>
      </c>
      <c r="I58" s="20">
        <f t="shared" si="16"/>
        <v>31.760000000000005</v>
      </c>
      <c r="J58" s="20">
        <f t="shared" si="14"/>
        <v>58.160000000000004</v>
      </c>
      <c r="K58" s="20">
        <v>2</v>
      </c>
    </row>
    <row r="59" spans="1:11" ht="28.5" customHeight="1">
      <c r="A59" s="13" t="s">
        <v>164</v>
      </c>
      <c r="B59" s="15" t="s">
        <v>165</v>
      </c>
      <c r="C59" s="13" t="s">
        <v>159</v>
      </c>
      <c r="D59" s="13" t="s">
        <v>160</v>
      </c>
      <c r="E59" s="15" t="s">
        <v>163</v>
      </c>
      <c r="F59" s="15">
        <v>45</v>
      </c>
      <c r="G59" s="20">
        <f t="shared" si="15"/>
        <v>27</v>
      </c>
      <c r="H59" s="14">
        <v>71.7</v>
      </c>
      <c r="I59" s="20">
        <f t="shared" si="16"/>
        <v>28.680000000000003</v>
      </c>
      <c r="J59" s="20">
        <f t="shared" si="14"/>
        <v>55.68000000000001</v>
      </c>
      <c r="K59" s="20">
        <v>3</v>
      </c>
    </row>
    <row r="60" spans="1:11" ht="28.5" customHeight="1">
      <c r="A60" s="13" t="s">
        <v>166</v>
      </c>
      <c r="B60" s="15" t="s">
        <v>167</v>
      </c>
      <c r="C60" s="13" t="s">
        <v>159</v>
      </c>
      <c r="D60" s="13" t="s">
        <v>168</v>
      </c>
      <c r="E60" s="15" t="s">
        <v>169</v>
      </c>
      <c r="F60" s="15">
        <v>64</v>
      </c>
      <c r="G60" s="20">
        <f t="shared" si="15"/>
        <v>38.4</v>
      </c>
      <c r="H60" s="14">
        <v>65.7</v>
      </c>
      <c r="I60" s="20">
        <f t="shared" si="16"/>
        <v>26.28</v>
      </c>
      <c r="J60" s="20">
        <f t="shared" si="14"/>
        <v>64.68</v>
      </c>
      <c r="K60" s="20">
        <v>1</v>
      </c>
    </row>
    <row r="61" spans="1:11" ht="28.5" customHeight="1">
      <c r="A61" s="13" t="s">
        <v>170</v>
      </c>
      <c r="B61" s="15" t="s">
        <v>171</v>
      </c>
      <c r="C61" s="13" t="s">
        <v>159</v>
      </c>
      <c r="D61" s="13" t="s">
        <v>168</v>
      </c>
      <c r="E61" s="15" t="s">
        <v>169</v>
      </c>
      <c r="F61" s="15">
        <v>47</v>
      </c>
      <c r="G61" s="20">
        <f t="shared" si="15"/>
        <v>28.2</v>
      </c>
      <c r="H61" s="14">
        <v>86.6</v>
      </c>
      <c r="I61" s="20">
        <f t="shared" si="16"/>
        <v>34.64</v>
      </c>
      <c r="J61" s="20">
        <f t="shared" si="14"/>
        <v>62.84</v>
      </c>
      <c r="K61" s="20">
        <v>2</v>
      </c>
    </row>
    <row r="62" spans="1:11" ht="28.5" customHeight="1">
      <c r="A62" s="13" t="s">
        <v>172</v>
      </c>
      <c r="B62" s="15" t="s">
        <v>173</v>
      </c>
      <c r="C62" s="13" t="s">
        <v>159</v>
      </c>
      <c r="D62" s="13" t="s">
        <v>168</v>
      </c>
      <c r="E62" s="15" t="s">
        <v>169</v>
      </c>
      <c r="F62" s="15">
        <v>52</v>
      </c>
      <c r="G62" s="20">
        <f t="shared" si="15"/>
        <v>31.2</v>
      </c>
      <c r="H62" s="14">
        <v>77.4</v>
      </c>
      <c r="I62" s="20">
        <f t="shared" si="16"/>
        <v>30.960000000000004</v>
      </c>
      <c r="J62" s="20">
        <f t="shared" si="14"/>
        <v>62.160000000000004</v>
      </c>
      <c r="K62" s="20">
        <v>3</v>
      </c>
    </row>
    <row r="63" spans="1:11" ht="28.5" customHeight="1">
      <c r="A63" s="13" t="s">
        <v>174</v>
      </c>
      <c r="B63" s="15" t="s">
        <v>175</v>
      </c>
      <c r="C63" s="13" t="s">
        <v>159</v>
      </c>
      <c r="D63" s="13" t="s">
        <v>168</v>
      </c>
      <c r="E63" s="15" t="s">
        <v>169</v>
      </c>
      <c r="F63" s="15">
        <v>49</v>
      </c>
      <c r="G63" s="20">
        <f t="shared" si="15"/>
        <v>29.4</v>
      </c>
      <c r="H63" s="14">
        <v>81.1</v>
      </c>
      <c r="I63" s="20">
        <f t="shared" si="16"/>
        <v>32.44</v>
      </c>
      <c r="J63" s="20">
        <f t="shared" si="14"/>
        <v>61.839999999999996</v>
      </c>
      <c r="K63" s="20">
        <v>4</v>
      </c>
    </row>
    <row r="64" spans="1:11" ht="28.5" customHeight="1">
      <c r="A64" s="13" t="s">
        <v>176</v>
      </c>
      <c r="B64" s="15" t="s">
        <v>177</v>
      </c>
      <c r="C64" s="13" t="s">
        <v>159</v>
      </c>
      <c r="D64" s="13" t="s">
        <v>168</v>
      </c>
      <c r="E64" s="15" t="s">
        <v>169</v>
      </c>
      <c r="F64" s="15">
        <v>47</v>
      </c>
      <c r="G64" s="20">
        <f t="shared" si="15"/>
        <v>28.2</v>
      </c>
      <c r="H64" s="14">
        <v>82.2</v>
      </c>
      <c r="I64" s="20">
        <f t="shared" si="16"/>
        <v>32.88</v>
      </c>
      <c r="J64" s="20">
        <f t="shared" si="14"/>
        <v>61.08</v>
      </c>
      <c r="K64" s="20">
        <v>5</v>
      </c>
    </row>
    <row r="65" spans="1:11" ht="28.5" customHeight="1">
      <c r="A65" s="13" t="s">
        <v>178</v>
      </c>
      <c r="B65" s="15" t="s">
        <v>179</v>
      </c>
      <c r="C65" s="13" t="s">
        <v>159</v>
      </c>
      <c r="D65" s="13" t="s">
        <v>168</v>
      </c>
      <c r="E65" s="15" t="s">
        <v>169</v>
      </c>
      <c r="F65" s="15">
        <v>50</v>
      </c>
      <c r="G65" s="20">
        <f t="shared" si="15"/>
        <v>30</v>
      </c>
      <c r="H65" s="14">
        <v>76</v>
      </c>
      <c r="I65" s="20">
        <f t="shared" si="16"/>
        <v>30.400000000000002</v>
      </c>
      <c r="J65" s="20">
        <f t="shared" si="14"/>
        <v>60.400000000000006</v>
      </c>
      <c r="K65" s="20">
        <v>6</v>
      </c>
    </row>
    <row r="66" spans="1:11" ht="28.5" customHeight="1">
      <c r="A66" s="13" t="s">
        <v>180</v>
      </c>
      <c r="B66" s="15" t="s">
        <v>181</v>
      </c>
      <c r="C66" s="13" t="s">
        <v>159</v>
      </c>
      <c r="D66" s="13" t="s">
        <v>168</v>
      </c>
      <c r="E66" s="15" t="s">
        <v>169</v>
      </c>
      <c r="F66" s="15">
        <v>49</v>
      </c>
      <c r="G66" s="20">
        <f t="shared" si="15"/>
        <v>29.4</v>
      </c>
      <c r="H66" s="14">
        <v>75.4</v>
      </c>
      <c r="I66" s="20">
        <f t="shared" si="16"/>
        <v>30.160000000000004</v>
      </c>
      <c r="J66" s="20">
        <f t="shared" si="14"/>
        <v>59.56</v>
      </c>
      <c r="K66" s="20">
        <v>7</v>
      </c>
    </row>
    <row r="67" spans="1:11" ht="28.5" customHeight="1">
      <c r="A67" s="13" t="s">
        <v>182</v>
      </c>
      <c r="B67" s="15" t="s">
        <v>183</v>
      </c>
      <c r="C67" s="13" t="s">
        <v>159</v>
      </c>
      <c r="D67" s="13" t="s">
        <v>168</v>
      </c>
      <c r="E67" s="15" t="s">
        <v>169</v>
      </c>
      <c r="F67" s="15">
        <v>46</v>
      </c>
      <c r="G67" s="20">
        <f t="shared" si="15"/>
        <v>27.599999999999998</v>
      </c>
      <c r="H67" s="14">
        <v>77.9</v>
      </c>
      <c r="I67" s="20">
        <f t="shared" si="16"/>
        <v>31.160000000000004</v>
      </c>
      <c r="J67" s="20">
        <f t="shared" si="14"/>
        <v>58.760000000000005</v>
      </c>
      <c r="K67" s="20">
        <v>8</v>
      </c>
    </row>
    <row r="68" spans="1:11" ht="28.5" customHeight="1">
      <c r="A68" s="13" t="s">
        <v>184</v>
      </c>
      <c r="B68" s="15" t="s">
        <v>185</v>
      </c>
      <c r="C68" s="13" t="s">
        <v>159</v>
      </c>
      <c r="D68" s="13" t="s">
        <v>168</v>
      </c>
      <c r="E68" s="15">
        <v>617022</v>
      </c>
      <c r="F68" s="15">
        <v>52</v>
      </c>
      <c r="G68" s="20">
        <f t="shared" si="15"/>
        <v>31.2</v>
      </c>
      <c r="H68" s="14">
        <v>67.6</v>
      </c>
      <c r="I68" s="20">
        <f t="shared" si="16"/>
        <v>27.04</v>
      </c>
      <c r="J68" s="20">
        <f t="shared" si="14"/>
        <v>58.239999999999995</v>
      </c>
      <c r="K68" s="20">
        <v>9</v>
      </c>
    </row>
    <row r="69" spans="1:11" ht="28.5" customHeight="1">
      <c r="A69" s="13" t="s">
        <v>186</v>
      </c>
      <c r="B69" s="15" t="s">
        <v>187</v>
      </c>
      <c r="C69" s="13" t="s">
        <v>159</v>
      </c>
      <c r="D69" s="13" t="s">
        <v>168</v>
      </c>
      <c r="E69" s="15" t="s">
        <v>169</v>
      </c>
      <c r="F69" s="15">
        <v>46</v>
      </c>
      <c r="G69" s="20">
        <f t="shared" si="15"/>
        <v>27.599999999999998</v>
      </c>
      <c r="H69" s="14">
        <v>74.2</v>
      </c>
      <c r="I69" s="20">
        <f t="shared" si="16"/>
        <v>29.680000000000003</v>
      </c>
      <c r="J69" s="20">
        <f t="shared" si="14"/>
        <v>57.28</v>
      </c>
      <c r="K69" s="20">
        <v>10</v>
      </c>
    </row>
    <row r="70" spans="1:11" ht="28.5" customHeight="1">
      <c r="A70" s="13" t="s">
        <v>188</v>
      </c>
      <c r="B70" s="15" t="s">
        <v>189</v>
      </c>
      <c r="C70" s="13" t="s">
        <v>159</v>
      </c>
      <c r="D70" s="13" t="s">
        <v>168</v>
      </c>
      <c r="E70" s="15" t="s">
        <v>169</v>
      </c>
      <c r="F70" s="15">
        <v>44</v>
      </c>
      <c r="G70" s="20">
        <f t="shared" si="15"/>
        <v>26.4</v>
      </c>
      <c r="H70" s="14">
        <v>73.4</v>
      </c>
      <c r="I70" s="20">
        <f t="shared" si="16"/>
        <v>29.360000000000003</v>
      </c>
      <c r="J70" s="20">
        <f t="shared" si="14"/>
        <v>55.760000000000005</v>
      </c>
      <c r="K70" s="20">
        <v>11</v>
      </c>
    </row>
    <row r="71" spans="1:11" ht="28.5" customHeight="1">
      <c r="A71" s="13" t="s">
        <v>190</v>
      </c>
      <c r="B71" s="15" t="s">
        <v>191</v>
      </c>
      <c r="C71" s="13" t="s">
        <v>159</v>
      </c>
      <c r="D71" s="13" t="s">
        <v>168</v>
      </c>
      <c r="E71" s="15" t="s">
        <v>169</v>
      </c>
      <c r="F71" s="15">
        <v>46</v>
      </c>
      <c r="G71" s="20">
        <f t="shared" si="15"/>
        <v>27.599999999999998</v>
      </c>
      <c r="H71" s="14">
        <v>68.4</v>
      </c>
      <c r="I71" s="20">
        <f t="shared" si="16"/>
        <v>27.360000000000003</v>
      </c>
      <c r="J71" s="20">
        <f t="shared" si="14"/>
        <v>54.96</v>
      </c>
      <c r="K71" s="20">
        <v>12</v>
      </c>
    </row>
    <row r="72" spans="1:11" ht="28.5" customHeight="1">
      <c r="A72" s="13" t="s">
        <v>192</v>
      </c>
      <c r="B72" s="15" t="s">
        <v>193</v>
      </c>
      <c r="C72" s="13" t="s">
        <v>159</v>
      </c>
      <c r="D72" s="13" t="s">
        <v>168</v>
      </c>
      <c r="E72" s="15" t="s">
        <v>169</v>
      </c>
      <c r="F72" s="15">
        <v>47</v>
      </c>
      <c r="G72" s="20">
        <f t="shared" si="15"/>
        <v>28.2</v>
      </c>
      <c r="H72" s="14">
        <v>65.8</v>
      </c>
      <c r="I72" s="20">
        <f t="shared" si="16"/>
        <v>26.32</v>
      </c>
      <c r="J72" s="20">
        <f t="shared" si="14"/>
        <v>54.519999999999996</v>
      </c>
      <c r="K72" s="20">
        <v>13</v>
      </c>
    </row>
    <row r="73" spans="1:11" ht="28.5" customHeight="1">
      <c r="A73" s="13" t="s">
        <v>194</v>
      </c>
      <c r="B73" s="15" t="s">
        <v>195</v>
      </c>
      <c r="C73" s="13" t="s">
        <v>159</v>
      </c>
      <c r="D73" s="13" t="s">
        <v>168</v>
      </c>
      <c r="E73" s="15" t="s">
        <v>169</v>
      </c>
      <c r="F73" s="15">
        <v>46</v>
      </c>
      <c r="G73" s="20">
        <f t="shared" si="15"/>
        <v>27.599999999999998</v>
      </c>
      <c r="H73" s="14">
        <v>65.4</v>
      </c>
      <c r="I73" s="20">
        <f t="shared" si="16"/>
        <v>26.160000000000004</v>
      </c>
      <c r="J73" s="20">
        <f t="shared" si="14"/>
        <v>53.760000000000005</v>
      </c>
      <c r="K73" s="20">
        <v>14</v>
      </c>
    </row>
    <row r="74" spans="1:11" ht="28.5" customHeight="1">
      <c r="A74" s="15" t="s">
        <v>196</v>
      </c>
      <c r="B74" s="15" t="s">
        <v>197</v>
      </c>
      <c r="C74" s="15" t="s">
        <v>159</v>
      </c>
      <c r="D74" s="15" t="s">
        <v>168</v>
      </c>
      <c r="E74" s="15" t="s">
        <v>169</v>
      </c>
      <c r="F74" s="15">
        <v>44</v>
      </c>
      <c r="G74" s="20">
        <f t="shared" si="15"/>
        <v>26.4</v>
      </c>
      <c r="H74" s="14">
        <v>67.8</v>
      </c>
      <c r="I74" s="20">
        <f t="shared" si="16"/>
        <v>27.12</v>
      </c>
      <c r="J74" s="20">
        <f t="shared" si="14"/>
        <v>53.519999999999996</v>
      </c>
      <c r="K74" s="20">
        <v>15</v>
      </c>
    </row>
    <row r="75" spans="1:11" ht="28.5" customHeight="1">
      <c r="A75" s="13" t="s">
        <v>198</v>
      </c>
      <c r="B75" s="23" t="s">
        <v>199</v>
      </c>
      <c r="C75" s="13" t="s">
        <v>159</v>
      </c>
      <c r="D75" s="13" t="s">
        <v>168</v>
      </c>
      <c r="E75" s="15" t="s">
        <v>169</v>
      </c>
      <c r="F75" s="15">
        <v>43</v>
      </c>
      <c r="G75" s="20">
        <f t="shared" si="15"/>
        <v>25.8</v>
      </c>
      <c r="H75" s="14">
        <v>64.8</v>
      </c>
      <c r="I75" s="20">
        <f t="shared" si="16"/>
        <v>25.92</v>
      </c>
      <c r="J75" s="20">
        <f t="shared" si="14"/>
        <v>51.72</v>
      </c>
      <c r="K75" s="20">
        <v>16</v>
      </c>
    </row>
    <row r="76" spans="1:11" ht="28.5" customHeight="1">
      <c r="A76" s="13" t="s">
        <v>200</v>
      </c>
      <c r="B76" s="15" t="s">
        <v>201</v>
      </c>
      <c r="C76" s="13" t="s">
        <v>159</v>
      </c>
      <c r="D76" s="13" t="s">
        <v>168</v>
      </c>
      <c r="E76" s="15" t="s">
        <v>169</v>
      </c>
      <c r="F76" s="15">
        <v>44</v>
      </c>
      <c r="G76" s="20">
        <f t="shared" si="15"/>
        <v>26.4</v>
      </c>
      <c r="H76" s="14">
        <v>0</v>
      </c>
      <c r="I76" s="20">
        <f t="shared" si="16"/>
        <v>0</v>
      </c>
      <c r="J76" s="20">
        <f t="shared" si="14"/>
        <v>26.4</v>
      </c>
      <c r="K76" s="20"/>
    </row>
    <row r="77" spans="1:11" ht="28.5" customHeight="1">
      <c r="A77" s="15" t="s">
        <v>202</v>
      </c>
      <c r="B77" s="15" t="s">
        <v>203</v>
      </c>
      <c r="C77" s="15" t="s">
        <v>159</v>
      </c>
      <c r="D77" s="15" t="s">
        <v>204</v>
      </c>
      <c r="E77" s="15" t="s">
        <v>205</v>
      </c>
      <c r="F77" s="15">
        <v>52</v>
      </c>
      <c r="G77" s="20">
        <f t="shared" si="15"/>
        <v>31.2</v>
      </c>
      <c r="H77" s="14">
        <v>80</v>
      </c>
      <c r="I77" s="20">
        <f t="shared" si="16"/>
        <v>32</v>
      </c>
      <c r="J77" s="20">
        <f t="shared" si="14"/>
        <v>63.2</v>
      </c>
      <c r="K77" s="20">
        <v>1</v>
      </c>
    </row>
    <row r="78" spans="1:11" ht="28.5" customHeight="1">
      <c r="A78" s="13" t="s">
        <v>206</v>
      </c>
      <c r="B78" s="15" t="s">
        <v>207</v>
      </c>
      <c r="C78" s="13" t="s">
        <v>208</v>
      </c>
      <c r="D78" s="13" t="s">
        <v>160</v>
      </c>
      <c r="E78" s="15" t="s">
        <v>209</v>
      </c>
      <c r="F78" s="15">
        <v>49</v>
      </c>
      <c r="G78" s="20">
        <f t="shared" si="15"/>
        <v>29.4</v>
      </c>
      <c r="H78" s="14">
        <v>77.6</v>
      </c>
      <c r="I78" s="20">
        <f t="shared" si="16"/>
        <v>31.04</v>
      </c>
      <c r="J78" s="20">
        <f t="shared" si="14"/>
        <v>60.44</v>
      </c>
      <c r="K78" s="20">
        <v>1</v>
      </c>
    </row>
    <row r="79" spans="1:11" ht="28.5" customHeight="1">
      <c r="A79" s="13" t="s">
        <v>210</v>
      </c>
      <c r="B79" s="15" t="s">
        <v>211</v>
      </c>
      <c r="C79" s="13" t="s">
        <v>208</v>
      </c>
      <c r="D79" s="13" t="s">
        <v>160</v>
      </c>
      <c r="E79" s="15" t="s">
        <v>209</v>
      </c>
      <c r="F79" s="15">
        <v>47</v>
      </c>
      <c r="G79" s="20">
        <f t="shared" si="15"/>
        <v>28.2</v>
      </c>
      <c r="H79" s="14">
        <v>64.3</v>
      </c>
      <c r="I79" s="20">
        <f t="shared" si="16"/>
        <v>25.72</v>
      </c>
      <c r="J79" s="20">
        <f t="shared" si="14"/>
        <v>53.92</v>
      </c>
      <c r="K79" s="20">
        <v>2</v>
      </c>
    </row>
    <row r="80" spans="1:11" ht="28.5" customHeight="1">
      <c r="A80" s="13" t="s">
        <v>212</v>
      </c>
      <c r="B80" s="15" t="s">
        <v>213</v>
      </c>
      <c r="C80" s="13" t="s">
        <v>208</v>
      </c>
      <c r="D80" s="13" t="s">
        <v>214</v>
      </c>
      <c r="E80" s="15" t="s">
        <v>215</v>
      </c>
      <c r="F80" s="15">
        <v>54</v>
      </c>
      <c r="G80" s="20">
        <f t="shared" si="15"/>
        <v>32.4</v>
      </c>
      <c r="H80" s="14">
        <v>71.3</v>
      </c>
      <c r="I80" s="20">
        <f t="shared" si="16"/>
        <v>28.52</v>
      </c>
      <c r="J80" s="20">
        <f t="shared" si="14"/>
        <v>60.92</v>
      </c>
      <c r="K80" s="20">
        <v>1</v>
      </c>
    </row>
    <row r="81" spans="1:11" ht="28.5" customHeight="1">
      <c r="A81" s="13" t="s">
        <v>216</v>
      </c>
      <c r="B81" s="15" t="s">
        <v>217</v>
      </c>
      <c r="C81" s="13" t="s">
        <v>208</v>
      </c>
      <c r="D81" s="13" t="s">
        <v>214</v>
      </c>
      <c r="E81" s="15" t="s">
        <v>215</v>
      </c>
      <c r="F81" s="15">
        <v>47</v>
      </c>
      <c r="G81" s="20">
        <f t="shared" si="15"/>
        <v>28.2</v>
      </c>
      <c r="H81" s="14">
        <v>73</v>
      </c>
      <c r="I81" s="20">
        <f t="shared" si="16"/>
        <v>29.200000000000003</v>
      </c>
      <c r="J81" s="20">
        <f t="shared" si="14"/>
        <v>57.400000000000006</v>
      </c>
      <c r="K81" s="20">
        <v>2</v>
      </c>
    </row>
    <row r="82" spans="1:11" ht="28.5" customHeight="1">
      <c r="A82" s="13" t="s">
        <v>218</v>
      </c>
      <c r="B82" s="15" t="s">
        <v>219</v>
      </c>
      <c r="C82" s="13" t="s">
        <v>208</v>
      </c>
      <c r="D82" s="13" t="s">
        <v>220</v>
      </c>
      <c r="E82" s="15" t="s">
        <v>221</v>
      </c>
      <c r="F82" s="15">
        <v>48</v>
      </c>
      <c r="G82" s="20">
        <f t="shared" si="15"/>
        <v>28.799999999999997</v>
      </c>
      <c r="H82" s="14">
        <v>79.6</v>
      </c>
      <c r="I82" s="20">
        <f t="shared" si="16"/>
        <v>31.84</v>
      </c>
      <c r="J82" s="20">
        <f t="shared" si="14"/>
        <v>60.64</v>
      </c>
      <c r="K82" s="20">
        <v>1</v>
      </c>
    </row>
    <row r="83" spans="1:11" ht="28.5" customHeight="1">
      <c r="A83" s="13" t="s">
        <v>222</v>
      </c>
      <c r="B83" s="15" t="s">
        <v>223</v>
      </c>
      <c r="C83" s="13" t="s">
        <v>208</v>
      </c>
      <c r="D83" s="13" t="s">
        <v>220</v>
      </c>
      <c r="E83" s="15" t="s">
        <v>221</v>
      </c>
      <c r="F83" s="15">
        <v>32</v>
      </c>
      <c r="G83" s="20">
        <f t="shared" si="15"/>
        <v>19.2</v>
      </c>
      <c r="H83" s="14">
        <v>67</v>
      </c>
      <c r="I83" s="20">
        <f t="shared" si="16"/>
        <v>26.8</v>
      </c>
      <c r="J83" s="20">
        <f t="shared" si="14"/>
        <v>46</v>
      </c>
      <c r="K83" s="20">
        <v>2</v>
      </c>
    </row>
  </sheetData>
  <sheetProtection/>
  <mergeCells count="1">
    <mergeCell ref="A2:K2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2019-12-16T09:14:16Z</dcterms:created>
  <dcterms:modified xsi:type="dcterms:W3CDTF">2020-01-15T01:49:05Z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