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<sst xmlns="http://schemas.openxmlformats.org/spreadsheetml/2006/main" count="129" uniqueCount="94">
  <si>
    <t>综合成绩表</t>
  </si>
  <si>
    <t>招考单位</t>
  </si>
  <si>
    <t>报考岗位</t>
  </si>
  <si>
    <t>岗位代码</t>
  </si>
  <si>
    <t>考生姓名</t>
  </si>
  <si>
    <t>抽签号</t>
  </si>
  <si>
    <t>笔试成绩</t>
  </si>
  <si>
    <t>笔试折算成绩</t>
  </si>
  <si>
    <t>技能测试成绩</t>
  </si>
  <si>
    <t>技能测试折算成绩</t>
  </si>
  <si>
    <t>面试   成绩</t>
  </si>
  <si>
    <t>面试折算成绩</t>
  </si>
  <si>
    <t>综合成绩</t>
  </si>
  <si>
    <t>排名</t>
  </si>
  <si>
    <t>是否进入体检</t>
  </si>
  <si>
    <t>楚雄州人民检察院</t>
  </si>
  <si>
    <t>业务岗位一</t>
  </si>
  <si>
    <t>张健康</t>
  </si>
  <si>
    <t>AB辩</t>
  </si>
  <si>
    <t>是</t>
  </si>
  <si>
    <t>刘志云</t>
  </si>
  <si>
    <t>AC辩</t>
  </si>
  <si>
    <t>李光先</t>
  </si>
  <si>
    <t>AA控</t>
  </si>
  <si>
    <t>杨丰源</t>
  </si>
  <si>
    <t>AB控</t>
  </si>
  <si>
    <t>马顺鹏</t>
  </si>
  <si>
    <t>AC控</t>
  </si>
  <si>
    <t>业务岗位二</t>
  </si>
  <si>
    <t>苏雄英</t>
  </si>
  <si>
    <t>BB控</t>
  </si>
  <si>
    <t>叶黎诗琦</t>
  </si>
  <si>
    <t>BB辩</t>
  </si>
  <si>
    <t>刘一敏</t>
  </si>
  <si>
    <t>BC控</t>
  </si>
  <si>
    <t>李娜</t>
  </si>
  <si>
    <t>BA辩</t>
  </si>
  <si>
    <t>杨宇</t>
  </si>
  <si>
    <t>BD控</t>
  </si>
  <si>
    <t>刘文娟</t>
  </si>
  <si>
    <t>BA控</t>
  </si>
  <si>
    <t>否</t>
  </si>
  <si>
    <t>秦凤坤</t>
  </si>
  <si>
    <t>BC辩</t>
  </si>
  <si>
    <t>马聪</t>
  </si>
  <si>
    <t>弃权</t>
  </si>
  <si>
    <t>楚雄市人民检察院</t>
  </si>
  <si>
    <t>综合业务岗位一</t>
  </si>
  <si>
    <t>张树勋</t>
  </si>
  <si>
    <t>第三组5号</t>
  </si>
  <si>
    <t>刘思棋</t>
  </si>
  <si>
    <t>第三组1号</t>
  </si>
  <si>
    <t>综合业务岗位二</t>
  </si>
  <si>
    <t>孙锐</t>
  </si>
  <si>
    <t>第三组3号</t>
  </si>
  <si>
    <t>侯娜</t>
  </si>
  <si>
    <t>第三组2号</t>
  </si>
  <si>
    <t>综合业务岗位三</t>
  </si>
  <si>
    <t>李晋锋</t>
  </si>
  <si>
    <t>第三组6号</t>
  </si>
  <si>
    <t>赵莹</t>
  </si>
  <si>
    <t>第三组4号</t>
  </si>
  <si>
    <t>谭宇淞</t>
  </si>
  <si>
    <t>第一组3号</t>
  </si>
  <si>
    <t>田理木</t>
  </si>
  <si>
    <t>第一组8号</t>
  </si>
  <si>
    <t>王晓鹏</t>
  </si>
  <si>
    <t>第一组6号</t>
  </si>
  <si>
    <t>陆鸿匀</t>
  </si>
  <si>
    <t>第一组7号</t>
  </si>
  <si>
    <t>丁忠源</t>
  </si>
  <si>
    <t>第一组4号</t>
  </si>
  <si>
    <t>刘宇璐</t>
  </si>
  <si>
    <t>第一组1号</t>
  </si>
  <si>
    <t>范建勇</t>
  </si>
  <si>
    <t>第一组5号</t>
  </si>
  <si>
    <t>程天林</t>
  </si>
  <si>
    <t>第一组2号</t>
  </si>
  <si>
    <t>郭玲</t>
  </si>
  <si>
    <t>第二组1号</t>
  </si>
  <si>
    <t>何佳静</t>
  </si>
  <si>
    <t>第二组4号</t>
  </si>
  <si>
    <t>王敏敏</t>
  </si>
  <si>
    <t>第二组3号</t>
  </si>
  <si>
    <t>赵宏娟</t>
  </si>
  <si>
    <t>第二组8号</t>
  </si>
  <si>
    <t>贾雨薇</t>
  </si>
  <si>
    <t>第二组7号</t>
  </si>
  <si>
    <t>张丽梅</t>
  </si>
  <si>
    <t>第二组2号</t>
  </si>
  <si>
    <t>匡慧敏</t>
  </si>
  <si>
    <t>第二组6号</t>
  </si>
  <si>
    <t>张玲</t>
  </si>
  <si>
    <t>第二组5号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</si>
</sst>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  <numFmt numFmtId="178" formatCode="0.00_);[Red]\(0.00\)"/>
    <numFmt numFmtId="179" formatCode="0;[Red]0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color indexed="8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7" fillId="0" borderId="0"/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178" fontId="2" fillId="0" borderId="2" xfId="0" applyNumberFormat="1" applyFont="1" applyBorder="1" applyAlignment="1" applyProtection="1">
      <alignment horizontal="center" vertical="center" wrapText="1"/>
    </xf>
    <xf numFmtId="0" fontId="3" fillId="0" borderId="3" xfId="20" applyFont="1" applyBorder="1" applyAlignment="1">
      <alignment horizontal="center" vertical="center" wrapText="1"/>
    </xf>
    <xf numFmtId="0" fontId="3" fillId="0" borderId="2" xfId="48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4" xfId="20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5" xfId="2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 wrapText="1"/>
    </xf>
    <xf numFmtId="179" fontId="4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1" xfId="51"/>
    <cellStyle name="常规 17" xfId="52"/>
    <cellStyle name="常规_Sheet1_1" xfId="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zoomScale="130" zoomScaleNormal="130" workbookViewId="0">
      <selection activeCell="Q10" sqref="Q10"/>
    </sheetView>
  </sheetViews>
  <sheetFormatPr defaultColWidth="9" defaultRowHeight="13.5"/>
  <cols>
    <col min="1" max="1" width="5.76666666666667" customWidth="1"/>
    <col min="2" max="2" width="9.51666666666667" customWidth="1"/>
    <col min="3" max="4" width="9.325" customWidth="1"/>
    <col min="5" max="5" width="11.6333333333333" customWidth="1"/>
    <col min="6" max="6" width="6.73333333333333" customWidth="1"/>
    <col min="9" max="9" width="9.51666666666667" customWidth="1"/>
    <col min="10" max="10" width="7.3" customWidth="1"/>
    <col min="12" max="12" width="9.90833333333333" customWidth="1"/>
    <col min="13" max="13" width="5.85833333333333" customWidth="1"/>
    <col min="14" max="14" width="7.59166666666667" customWidth="1"/>
  </cols>
  <sheetData>
    <row r="1" ht="3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4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</row>
    <row r="3" ht="20.1" customHeight="1" spans="1:14">
      <c r="A3" s="5" t="s">
        <v>15</v>
      </c>
      <c r="B3" s="6" t="s">
        <v>16</v>
      </c>
      <c r="C3" s="7">
        <v>23000001</v>
      </c>
      <c r="D3" s="8" t="s">
        <v>17</v>
      </c>
      <c r="E3" s="9" t="s">
        <v>18</v>
      </c>
      <c r="F3" s="10">
        <v>71</v>
      </c>
      <c r="G3" s="10">
        <f>(F3*0.3)</f>
        <v>21.3</v>
      </c>
      <c r="H3" s="11">
        <v>100</v>
      </c>
      <c r="I3" s="11">
        <f>(H3*0.3)</f>
        <v>30</v>
      </c>
      <c r="J3" s="11">
        <v>84.9</v>
      </c>
      <c r="K3" s="11">
        <f>(J3*0.4)</f>
        <v>33.96</v>
      </c>
      <c r="L3" s="22">
        <f>(F3*0.3+H3*0.3+J3*0.4)</f>
        <v>85.26</v>
      </c>
      <c r="M3" s="23">
        <v>1</v>
      </c>
      <c r="N3" s="24" t="s">
        <v>19</v>
      </c>
    </row>
    <row r="4" ht="20.1" customHeight="1" spans="1:14">
      <c r="A4" s="12"/>
      <c r="B4" s="6"/>
      <c r="C4" s="7"/>
      <c r="D4" s="8" t="s">
        <v>20</v>
      </c>
      <c r="E4" s="9" t="s">
        <v>21</v>
      </c>
      <c r="F4" s="10">
        <v>58</v>
      </c>
      <c r="G4" s="10">
        <f t="shared" ref="G4:G15" si="0">(F4*0.3)</f>
        <v>17.4</v>
      </c>
      <c r="H4" s="11">
        <v>93.52375</v>
      </c>
      <c r="I4" s="11">
        <f t="shared" ref="I4:I15" si="1">(H4*0.3)</f>
        <v>28.057125</v>
      </c>
      <c r="J4" s="25">
        <v>83.65</v>
      </c>
      <c r="K4" s="11">
        <f t="shared" ref="K4:K15" si="2">(J4*0.4)</f>
        <v>33.46</v>
      </c>
      <c r="L4" s="22">
        <f t="shared" ref="L4:L15" si="3">(F4*0.3+H4*0.3+J4*0.4)</f>
        <v>78.917125</v>
      </c>
      <c r="M4" s="23">
        <v>2</v>
      </c>
      <c r="N4" s="24" t="s">
        <v>19</v>
      </c>
    </row>
    <row r="5" ht="20.1" customHeight="1" spans="1:14">
      <c r="A5" s="12"/>
      <c r="B5" s="6"/>
      <c r="C5" s="7"/>
      <c r="D5" s="8" t="s">
        <v>22</v>
      </c>
      <c r="E5" s="9" t="s">
        <v>23</v>
      </c>
      <c r="F5" s="10">
        <v>59</v>
      </c>
      <c r="G5" s="10">
        <f t="shared" si="0"/>
        <v>17.7</v>
      </c>
      <c r="H5" s="11">
        <v>83.945</v>
      </c>
      <c r="I5" s="11">
        <v>25.19</v>
      </c>
      <c r="J5" s="25">
        <v>74.35</v>
      </c>
      <c r="K5" s="11">
        <f t="shared" si="2"/>
        <v>29.74</v>
      </c>
      <c r="L5" s="22">
        <v>72.63</v>
      </c>
      <c r="M5" s="23">
        <v>3</v>
      </c>
      <c r="N5" s="24" t="s">
        <v>19</v>
      </c>
    </row>
    <row r="6" ht="20.1" customHeight="1" spans="1:14">
      <c r="A6" s="12"/>
      <c r="B6" s="6"/>
      <c r="C6" s="7"/>
      <c r="D6" s="8" t="s">
        <v>24</v>
      </c>
      <c r="E6" s="9" t="s">
        <v>25</v>
      </c>
      <c r="F6" s="10">
        <v>62</v>
      </c>
      <c r="G6" s="10">
        <f t="shared" si="0"/>
        <v>18.6</v>
      </c>
      <c r="H6" s="11">
        <v>70.5604166666667</v>
      </c>
      <c r="I6" s="11">
        <f t="shared" si="1"/>
        <v>21.168125</v>
      </c>
      <c r="J6" s="25">
        <v>76.65</v>
      </c>
      <c r="K6" s="11">
        <f t="shared" si="2"/>
        <v>30.66</v>
      </c>
      <c r="L6" s="22">
        <f t="shared" si="3"/>
        <v>70.428125</v>
      </c>
      <c r="M6" s="23">
        <v>5</v>
      </c>
      <c r="N6" s="24" t="s">
        <v>19</v>
      </c>
    </row>
    <row r="7" ht="20.1" customHeight="1" spans="1:14">
      <c r="A7" s="12"/>
      <c r="B7" s="6"/>
      <c r="C7" s="7"/>
      <c r="D7" s="8" t="s">
        <v>26</v>
      </c>
      <c r="E7" s="9" t="s">
        <v>27</v>
      </c>
      <c r="F7" s="10">
        <v>68</v>
      </c>
      <c r="G7" s="10">
        <f t="shared" si="0"/>
        <v>20.4</v>
      </c>
      <c r="H7" s="11">
        <v>65.1666666666667</v>
      </c>
      <c r="I7" s="11">
        <f t="shared" si="1"/>
        <v>19.55</v>
      </c>
      <c r="J7" s="25">
        <v>79.05</v>
      </c>
      <c r="K7" s="11">
        <f t="shared" si="2"/>
        <v>31.62</v>
      </c>
      <c r="L7" s="22">
        <f t="shared" si="3"/>
        <v>71.57</v>
      </c>
      <c r="M7" s="23">
        <v>4</v>
      </c>
      <c r="N7" s="24" t="s">
        <v>19</v>
      </c>
    </row>
    <row r="8" ht="20.1" customHeight="1" spans="1:14">
      <c r="A8" s="12"/>
      <c r="B8" s="6" t="s">
        <v>28</v>
      </c>
      <c r="C8" s="13">
        <v>23000002</v>
      </c>
      <c r="D8" s="10" t="s">
        <v>29</v>
      </c>
      <c r="E8" s="9" t="s">
        <v>30</v>
      </c>
      <c r="F8" s="10">
        <v>73</v>
      </c>
      <c r="G8" s="10">
        <f t="shared" si="0"/>
        <v>21.9</v>
      </c>
      <c r="H8" s="11">
        <v>92.25</v>
      </c>
      <c r="I8" s="11">
        <f t="shared" si="1"/>
        <v>27.675</v>
      </c>
      <c r="J8" s="25">
        <v>74.75</v>
      </c>
      <c r="K8" s="11">
        <f t="shared" si="2"/>
        <v>29.9</v>
      </c>
      <c r="L8" s="22">
        <f t="shared" si="3"/>
        <v>79.475</v>
      </c>
      <c r="M8" s="23">
        <v>1</v>
      </c>
      <c r="N8" s="24" t="s">
        <v>19</v>
      </c>
    </row>
    <row r="9" ht="20.1" customHeight="1" spans="1:14">
      <c r="A9" s="12"/>
      <c r="B9" s="6"/>
      <c r="C9" s="7"/>
      <c r="D9" s="10" t="s">
        <v>31</v>
      </c>
      <c r="E9" s="9" t="s">
        <v>32</v>
      </c>
      <c r="F9" s="10">
        <v>55</v>
      </c>
      <c r="G9" s="10">
        <f t="shared" si="0"/>
        <v>16.5</v>
      </c>
      <c r="H9" s="11">
        <v>89.6295</v>
      </c>
      <c r="I9" s="11">
        <f t="shared" si="1"/>
        <v>26.88885</v>
      </c>
      <c r="J9" s="25">
        <v>80.15</v>
      </c>
      <c r="K9" s="11">
        <f t="shared" si="2"/>
        <v>32.06</v>
      </c>
      <c r="L9" s="22">
        <f t="shared" si="3"/>
        <v>75.44885</v>
      </c>
      <c r="M9" s="23">
        <v>5</v>
      </c>
      <c r="N9" s="24" t="s">
        <v>19</v>
      </c>
    </row>
    <row r="10" ht="20.1" customHeight="1" spans="1:14">
      <c r="A10" s="12"/>
      <c r="B10" s="6"/>
      <c r="C10" s="7"/>
      <c r="D10" s="10" t="s">
        <v>33</v>
      </c>
      <c r="E10" s="9" t="s">
        <v>34</v>
      </c>
      <c r="F10" s="10">
        <v>56</v>
      </c>
      <c r="G10" s="10">
        <f t="shared" si="0"/>
        <v>16.8</v>
      </c>
      <c r="H10" s="11">
        <v>89.39275</v>
      </c>
      <c r="I10" s="11">
        <f t="shared" si="1"/>
        <v>26.817825</v>
      </c>
      <c r="J10" s="25">
        <v>81.95</v>
      </c>
      <c r="K10" s="11">
        <f t="shared" si="2"/>
        <v>32.78</v>
      </c>
      <c r="L10" s="22">
        <f t="shared" si="3"/>
        <v>76.397825</v>
      </c>
      <c r="M10" s="23">
        <v>4</v>
      </c>
      <c r="N10" s="24" t="s">
        <v>19</v>
      </c>
    </row>
    <row r="11" ht="20.1" customHeight="1" spans="1:14">
      <c r="A11" s="12"/>
      <c r="B11" s="6"/>
      <c r="C11" s="7"/>
      <c r="D11" s="10" t="s">
        <v>35</v>
      </c>
      <c r="E11" s="9" t="s">
        <v>36</v>
      </c>
      <c r="F11" s="10">
        <v>65</v>
      </c>
      <c r="G11" s="10">
        <f t="shared" si="0"/>
        <v>19.5</v>
      </c>
      <c r="H11" s="11">
        <v>80.387</v>
      </c>
      <c r="I11" s="11">
        <f t="shared" si="1"/>
        <v>24.1161</v>
      </c>
      <c r="J11" s="25">
        <v>86.4</v>
      </c>
      <c r="K11" s="11">
        <f t="shared" si="2"/>
        <v>34.56</v>
      </c>
      <c r="L11" s="22">
        <f t="shared" si="3"/>
        <v>78.1761</v>
      </c>
      <c r="M11" s="23">
        <v>2</v>
      </c>
      <c r="N11" s="24" t="s">
        <v>19</v>
      </c>
    </row>
    <row r="12" ht="20.1" customHeight="1" spans="1:14">
      <c r="A12" s="12"/>
      <c r="B12" s="6"/>
      <c r="C12" s="7"/>
      <c r="D12" s="10" t="s">
        <v>37</v>
      </c>
      <c r="E12" s="9" t="s">
        <v>38</v>
      </c>
      <c r="F12" s="10">
        <v>65</v>
      </c>
      <c r="G12" s="10">
        <f t="shared" si="0"/>
        <v>19.5</v>
      </c>
      <c r="H12" s="11">
        <v>79.4715</v>
      </c>
      <c r="I12" s="11">
        <f t="shared" si="1"/>
        <v>23.84145</v>
      </c>
      <c r="J12" s="25">
        <v>86.1</v>
      </c>
      <c r="K12" s="11">
        <f t="shared" si="2"/>
        <v>34.44</v>
      </c>
      <c r="L12" s="22">
        <f t="shared" si="3"/>
        <v>77.78145</v>
      </c>
      <c r="M12" s="23">
        <v>3</v>
      </c>
      <c r="N12" s="24" t="s">
        <v>19</v>
      </c>
    </row>
    <row r="13" ht="20.1" customHeight="1" spans="1:14">
      <c r="A13" s="12"/>
      <c r="B13" s="6"/>
      <c r="C13" s="7"/>
      <c r="D13" s="10" t="s">
        <v>39</v>
      </c>
      <c r="E13" s="9" t="s">
        <v>40</v>
      </c>
      <c r="F13" s="10">
        <v>67</v>
      </c>
      <c r="G13" s="10">
        <f t="shared" si="0"/>
        <v>20.1</v>
      </c>
      <c r="H13" s="11">
        <v>73.69125</v>
      </c>
      <c r="I13" s="11">
        <f t="shared" si="1"/>
        <v>22.107375</v>
      </c>
      <c r="J13" s="25">
        <v>79.25</v>
      </c>
      <c r="K13" s="11">
        <f t="shared" si="2"/>
        <v>31.7</v>
      </c>
      <c r="L13" s="22">
        <f t="shared" si="3"/>
        <v>73.907375</v>
      </c>
      <c r="M13" s="23">
        <v>6</v>
      </c>
      <c r="N13" s="26" t="s">
        <v>41</v>
      </c>
    </row>
    <row r="14" ht="20.1" customHeight="1" spans="1:14">
      <c r="A14" s="12"/>
      <c r="B14" s="6"/>
      <c r="C14" s="7"/>
      <c r="D14" s="10" t="s">
        <v>42</v>
      </c>
      <c r="E14" s="9" t="s">
        <v>43</v>
      </c>
      <c r="F14" s="10">
        <v>64</v>
      </c>
      <c r="G14" s="10">
        <f t="shared" si="0"/>
        <v>19.2</v>
      </c>
      <c r="H14" s="11">
        <v>66.76475</v>
      </c>
      <c r="I14" s="11">
        <f t="shared" si="1"/>
        <v>20.029425</v>
      </c>
      <c r="J14" s="25">
        <v>84.6</v>
      </c>
      <c r="K14" s="11">
        <f t="shared" si="2"/>
        <v>33.84</v>
      </c>
      <c r="L14" s="22">
        <f t="shared" si="3"/>
        <v>73.069425</v>
      </c>
      <c r="M14" s="23">
        <v>7</v>
      </c>
      <c r="N14" s="26" t="s">
        <v>41</v>
      </c>
    </row>
    <row r="15" ht="20.1" customHeight="1" spans="1:14">
      <c r="A15" s="14"/>
      <c r="B15" s="6"/>
      <c r="C15" s="7"/>
      <c r="D15" s="10" t="s">
        <v>44</v>
      </c>
      <c r="E15" s="9" t="s">
        <v>45</v>
      </c>
      <c r="F15" s="10">
        <v>64</v>
      </c>
      <c r="G15" s="10">
        <f t="shared" si="0"/>
        <v>19.2</v>
      </c>
      <c r="H15" s="11">
        <v>61.71725</v>
      </c>
      <c r="I15" s="11">
        <f t="shared" si="1"/>
        <v>18.515175</v>
      </c>
      <c r="J15" s="25"/>
      <c r="K15" s="11">
        <f t="shared" si="2"/>
        <v>0</v>
      </c>
      <c r="L15" s="22">
        <f t="shared" si="3"/>
        <v>37.715175</v>
      </c>
      <c r="M15" s="23">
        <v>8</v>
      </c>
      <c r="N15" s="24" t="s">
        <v>41</v>
      </c>
    </row>
    <row r="16" ht="25" customHeight="1" spans="1:14">
      <c r="A16" s="15" t="s">
        <v>46</v>
      </c>
      <c r="B16" s="16" t="s">
        <v>47</v>
      </c>
      <c r="C16" s="17">
        <v>23010001</v>
      </c>
      <c r="D16" s="16" t="s">
        <v>48</v>
      </c>
      <c r="E16" s="16" t="s">
        <v>49</v>
      </c>
      <c r="F16" s="17">
        <v>67</v>
      </c>
      <c r="G16" s="17">
        <f t="shared" ref="G16:G37" si="4">F16*30%</f>
        <v>20.1</v>
      </c>
      <c r="H16" s="17">
        <v>100</v>
      </c>
      <c r="I16" s="17">
        <f t="shared" ref="I16:I37" si="5">H16*30%</f>
        <v>30</v>
      </c>
      <c r="J16" s="17">
        <v>90.4</v>
      </c>
      <c r="K16" s="17">
        <f t="shared" ref="K16:K37" si="6">J16*40%</f>
        <v>36.16</v>
      </c>
      <c r="L16" s="17">
        <f t="shared" ref="L16:L37" si="7">G16+I16+K16</f>
        <v>86.26</v>
      </c>
      <c r="M16" s="17">
        <v>1</v>
      </c>
      <c r="N16" s="16" t="s">
        <v>19</v>
      </c>
    </row>
    <row r="17" ht="25" customHeight="1" spans="1:14">
      <c r="A17" s="18"/>
      <c r="B17" s="17"/>
      <c r="C17" s="17"/>
      <c r="D17" s="16" t="s">
        <v>50</v>
      </c>
      <c r="E17" s="16" t="s">
        <v>51</v>
      </c>
      <c r="F17" s="17">
        <v>53</v>
      </c>
      <c r="G17" s="17">
        <f t="shared" si="4"/>
        <v>15.9</v>
      </c>
      <c r="H17" s="17">
        <v>100</v>
      </c>
      <c r="I17" s="17">
        <f t="shared" si="5"/>
        <v>30</v>
      </c>
      <c r="J17" s="17">
        <v>79.08</v>
      </c>
      <c r="K17" s="17">
        <f t="shared" si="6"/>
        <v>31.632</v>
      </c>
      <c r="L17" s="17">
        <f t="shared" si="7"/>
        <v>77.532</v>
      </c>
      <c r="M17" s="17">
        <v>2</v>
      </c>
      <c r="N17" s="16" t="s">
        <v>41</v>
      </c>
    </row>
    <row r="18" ht="25" customHeight="1" spans="1:14">
      <c r="A18" s="18"/>
      <c r="B18" s="16" t="s">
        <v>52</v>
      </c>
      <c r="C18" s="17">
        <v>23010002</v>
      </c>
      <c r="D18" s="19" t="s">
        <v>53</v>
      </c>
      <c r="E18" s="19" t="s">
        <v>54</v>
      </c>
      <c r="F18" s="17">
        <v>64</v>
      </c>
      <c r="G18" s="17">
        <f t="shared" si="4"/>
        <v>19.2</v>
      </c>
      <c r="H18" s="17">
        <v>88.22</v>
      </c>
      <c r="I18" s="17">
        <f t="shared" si="5"/>
        <v>26.466</v>
      </c>
      <c r="J18" s="17">
        <v>91.12</v>
      </c>
      <c r="K18" s="17">
        <f t="shared" si="6"/>
        <v>36.448</v>
      </c>
      <c r="L18" s="17">
        <f t="shared" si="7"/>
        <v>82.114</v>
      </c>
      <c r="M18" s="17">
        <v>1</v>
      </c>
      <c r="N18" s="16" t="s">
        <v>19</v>
      </c>
    </row>
    <row r="19" ht="25" customHeight="1" spans="1:14">
      <c r="A19" s="18"/>
      <c r="B19" s="17"/>
      <c r="C19" s="17"/>
      <c r="D19" s="19" t="s">
        <v>55</v>
      </c>
      <c r="E19" s="19" t="s">
        <v>56</v>
      </c>
      <c r="F19" s="17">
        <v>59</v>
      </c>
      <c r="G19" s="17">
        <f t="shared" si="4"/>
        <v>17.7</v>
      </c>
      <c r="H19" s="17">
        <v>94.91</v>
      </c>
      <c r="I19" s="17">
        <f t="shared" si="5"/>
        <v>28.473</v>
      </c>
      <c r="J19" s="17">
        <v>88.86</v>
      </c>
      <c r="K19" s="17">
        <f t="shared" si="6"/>
        <v>35.544</v>
      </c>
      <c r="L19" s="17">
        <f t="shared" si="7"/>
        <v>81.717</v>
      </c>
      <c r="M19" s="17">
        <v>2</v>
      </c>
      <c r="N19" s="16" t="s">
        <v>41</v>
      </c>
    </row>
    <row r="20" ht="25" customHeight="1" spans="1:14">
      <c r="A20" s="18"/>
      <c r="B20" s="16" t="s">
        <v>57</v>
      </c>
      <c r="C20" s="17">
        <v>23010003</v>
      </c>
      <c r="D20" s="16" t="s">
        <v>58</v>
      </c>
      <c r="E20" s="16" t="s">
        <v>59</v>
      </c>
      <c r="F20" s="17">
        <v>74</v>
      </c>
      <c r="G20" s="17">
        <f t="shared" si="4"/>
        <v>22.2</v>
      </c>
      <c r="H20" s="17">
        <v>100</v>
      </c>
      <c r="I20" s="17">
        <f t="shared" si="5"/>
        <v>30</v>
      </c>
      <c r="J20" s="17">
        <v>93.28</v>
      </c>
      <c r="K20" s="17">
        <f t="shared" si="6"/>
        <v>37.312</v>
      </c>
      <c r="L20" s="17">
        <f t="shared" si="7"/>
        <v>89.512</v>
      </c>
      <c r="M20" s="17">
        <v>1</v>
      </c>
      <c r="N20" s="16" t="s">
        <v>19</v>
      </c>
    </row>
    <row r="21" ht="25" customHeight="1" spans="1:14">
      <c r="A21" s="18"/>
      <c r="B21" s="17"/>
      <c r="C21" s="17"/>
      <c r="D21" s="16" t="s">
        <v>60</v>
      </c>
      <c r="E21" s="16" t="s">
        <v>61</v>
      </c>
      <c r="F21" s="17">
        <v>60</v>
      </c>
      <c r="G21" s="17">
        <f t="shared" si="4"/>
        <v>18</v>
      </c>
      <c r="H21" s="17">
        <v>100</v>
      </c>
      <c r="I21" s="17">
        <f t="shared" si="5"/>
        <v>30</v>
      </c>
      <c r="J21" s="17">
        <v>80.84</v>
      </c>
      <c r="K21" s="17">
        <f t="shared" si="6"/>
        <v>32.336</v>
      </c>
      <c r="L21" s="17">
        <f t="shared" si="7"/>
        <v>80.336</v>
      </c>
      <c r="M21" s="17">
        <v>2</v>
      </c>
      <c r="N21" s="16" t="s">
        <v>41</v>
      </c>
    </row>
    <row r="22" ht="25" customHeight="1" spans="1:14">
      <c r="A22" s="18"/>
      <c r="B22" s="15" t="s">
        <v>16</v>
      </c>
      <c r="C22" s="20">
        <v>23010004</v>
      </c>
      <c r="D22" s="16" t="s">
        <v>62</v>
      </c>
      <c r="E22" s="16" t="s">
        <v>63</v>
      </c>
      <c r="F22" s="17">
        <v>57</v>
      </c>
      <c r="G22" s="17">
        <f t="shared" si="4"/>
        <v>17.1</v>
      </c>
      <c r="H22" s="17">
        <v>100</v>
      </c>
      <c r="I22" s="17">
        <f t="shared" si="5"/>
        <v>30</v>
      </c>
      <c r="J22" s="17">
        <v>90.54</v>
      </c>
      <c r="K22" s="17">
        <f t="shared" si="6"/>
        <v>36.216</v>
      </c>
      <c r="L22" s="16">
        <f t="shared" si="7"/>
        <v>83.316</v>
      </c>
      <c r="M22" s="17">
        <v>1</v>
      </c>
      <c r="N22" s="16" t="s">
        <v>19</v>
      </c>
    </row>
    <row r="23" ht="25" customHeight="1" spans="1:14">
      <c r="A23" s="18"/>
      <c r="B23" s="18"/>
      <c r="C23" s="18"/>
      <c r="D23" s="16" t="s">
        <v>64</v>
      </c>
      <c r="E23" s="16" t="s">
        <v>65</v>
      </c>
      <c r="F23" s="17">
        <v>73</v>
      </c>
      <c r="G23" s="17">
        <f t="shared" si="4"/>
        <v>21.9</v>
      </c>
      <c r="H23" s="17">
        <v>77.85</v>
      </c>
      <c r="I23" s="17">
        <f t="shared" si="5"/>
        <v>23.355</v>
      </c>
      <c r="J23" s="17">
        <v>92.64</v>
      </c>
      <c r="K23" s="17">
        <f t="shared" si="6"/>
        <v>37.056</v>
      </c>
      <c r="L23" s="16">
        <f t="shared" si="7"/>
        <v>82.311</v>
      </c>
      <c r="M23" s="17">
        <v>2</v>
      </c>
      <c r="N23" s="16" t="s">
        <v>19</v>
      </c>
    </row>
    <row r="24" ht="25" customHeight="1" spans="1:14">
      <c r="A24" s="18"/>
      <c r="B24" s="18"/>
      <c r="C24" s="18"/>
      <c r="D24" s="16" t="s">
        <v>66</v>
      </c>
      <c r="E24" s="16" t="s">
        <v>67</v>
      </c>
      <c r="F24" s="17">
        <v>66</v>
      </c>
      <c r="G24" s="17">
        <f t="shared" si="4"/>
        <v>19.8</v>
      </c>
      <c r="H24" s="17">
        <v>88.32</v>
      </c>
      <c r="I24" s="17">
        <f t="shared" si="5"/>
        <v>26.496</v>
      </c>
      <c r="J24" s="17">
        <v>88</v>
      </c>
      <c r="K24" s="17">
        <f t="shared" si="6"/>
        <v>35.2</v>
      </c>
      <c r="L24" s="16">
        <f t="shared" si="7"/>
        <v>81.496</v>
      </c>
      <c r="M24" s="17">
        <v>3</v>
      </c>
      <c r="N24" s="16" t="s">
        <v>19</v>
      </c>
    </row>
    <row r="25" ht="25" customHeight="1" spans="1:14">
      <c r="A25" s="18"/>
      <c r="B25" s="18"/>
      <c r="C25" s="18"/>
      <c r="D25" s="16" t="s">
        <v>68</v>
      </c>
      <c r="E25" s="16" t="s">
        <v>69</v>
      </c>
      <c r="F25" s="17">
        <v>55</v>
      </c>
      <c r="G25" s="17">
        <f t="shared" si="4"/>
        <v>16.5</v>
      </c>
      <c r="H25" s="17">
        <v>100</v>
      </c>
      <c r="I25" s="17">
        <f t="shared" si="5"/>
        <v>30</v>
      </c>
      <c r="J25" s="17">
        <v>86.5</v>
      </c>
      <c r="K25" s="17">
        <f t="shared" si="6"/>
        <v>34.6</v>
      </c>
      <c r="L25" s="16">
        <f t="shared" si="7"/>
        <v>81.1</v>
      </c>
      <c r="M25" s="17">
        <v>4</v>
      </c>
      <c r="N25" s="16" t="s">
        <v>19</v>
      </c>
    </row>
    <row r="26" ht="25" customHeight="1" spans="1:14">
      <c r="A26" s="18"/>
      <c r="B26" s="18"/>
      <c r="C26" s="18"/>
      <c r="D26" s="16" t="s">
        <v>70</v>
      </c>
      <c r="E26" s="16" t="s">
        <v>71</v>
      </c>
      <c r="F26" s="17">
        <v>81</v>
      </c>
      <c r="G26" s="17">
        <f t="shared" si="4"/>
        <v>24.3</v>
      </c>
      <c r="H26" s="17">
        <v>61.31</v>
      </c>
      <c r="I26" s="17">
        <f t="shared" si="5"/>
        <v>18.393</v>
      </c>
      <c r="J26" s="17">
        <v>85.44</v>
      </c>
      <c r="K26" s="17">
        <f t="shared" si="6"/>
        <v>34.176</v>
      </c>
      <c r="L26" s="16">
        <f t="shared" si="7"/>
        <v>76.869</v>
      </c>
      <c r="M26" s="17">
        <v>5</v>
      </c>
      <c r="N26" s="16" t="s">
        <v>41</v>
      </c>
    </row>
    <row r="27" ht="25" customHeight="1" spans="1:14">
      <c r="A27" s="18"/>
      <c r="B27" s="18"/>
      <c r="C27" s="18"/>
      <c r="D27" s="16" t="s">
        <v>72</v>
      </c>
      <c r="E27" s="16" t="s">
        <v>73</v>
      </c>
      <c r="F27" s="17">
        <v>66</v>
      </c>
      <c r="G27" s="17">
        <f t="shared" si="4"/>
        <v>19.8</v>
      </c>
      <c r="H27" s="17">
        <v>64.56</v>
      </c>
      <c r="I27" s="17">
        <f t="shared" si="5"/>
        <v>19.368</v>
      </c>
      <c r="J27" s="17">
        <v>90.86</v>
      </c>
      <c r="K27" s="17">
        <f t="shared" si="6"/>
        <v>36.344</v>
      </c>
      <c r="L27" s="16">
        <f t="shared" si="7"/>
        <v>75.512</v>
      </c>
      <c r="M27" s="17">
        <v>6</v>
      </c>
      <c r="N27" s="16" t="s">
        <v>41</v>
      </c>
    </row>
    <row r="28" ht="25" customHeight="1" spans="1:14">
      <c r="A28" s="18"/>
      <c r="B28" s="18"/>
      <c r="C28" s="18"/>
      <c r="D28" s="16" t="s">
        <v>74</v>
      </c>
      <c r="E28" s="16" t="s">
        <v>75</v>
      </c>
      <c r="F28" s="17">
        <v>71</v>
      </c>
      <c r="G28" s="17">
        <f t="shared" si="4"/>
        <v>21.3</v>
      </c>
      <c r="H28" s="17">
        <v>71.1</v>
      </c>
      <c r="I28" s="17">
        <f t="shared" si="5"/>
        <v>21.33</v>
      </c>
      <c r="J28" s="17">
        <v>80.9</v>
      </c>
      <c r="K28" s="17">
        <f t="shared" si="6"/>
        <v>32.36</v>
      </c>
      <c r="L28" s="16">
        <f t="shared" si="7"/>
        <v>74.99</v>
      </c>
      <c r="M28" s="17">
        <v>7</v>
      </c>
      <c r="N28" s="16" t="s">
        <v>41</v>
      </c>
    </row>
    <row r="29" ht="25" customHeight="1" spans="1:14">
      <c r="A29" s="18"/>
      <c r="B29" s="21"/>
      <c r="C29" s="21"/>
      <c r="D29" s="16" t="s">
        <v>76</v>
      </c>
      <c r="E29" s="16" t="s">
        <v>77</v>
      </c>
      <c r="F29" s="17">
        <v>55</v>
      </c>
      <c r="G29" s="17">
        <f t="shared" si="4"/>
        <v>16.5</v>
      </c>
      <c r="H29" s="17">
        <v>80.31</v>
      </c>
      <c r="I29" s="17">
        <f t="shared" si="5"/>
        <v>24.093</v>
      </c>
      <c r="J29" s="17">
        <v>84.76</v>
      </c>
      <c r="K29" s="17">
        <f t="shared" si="6"/>
        <v>33.904</v>
      </c>
      <c r="L29" s="16">
        <f t="shared" si="7"/>
        <v>74.497</v>
      </c>
      <c r="M29" s="17">
        <v>8</v>
      </c>
      <c r="N29" s="16" t="s">
        <v>41</v>
      </c>
    </row>
    <row r="30" ht="25" customHeight="1" spans="1:14">
      <c r="A30" s="18"/>
      <c r="B30" s="16" t="s">
        <v>28</v>
      </c>
      <c r="C30" s="17">
        <v>23010005</v>
      </c>
      <c r="D30" s="19" t="s">
        <v>78</v>
      </c>
      <c r="E30" s="19" t="s">
        <v>79</v>
      </c>
      <c r="F30" s="17">
        <v>67</v>
      </c>
      <c r="G30" s="17">
        <f t="shared" si="4"/>
        <v>20.1</v>
      </c>
      <c r="H30" s="17">
        <v>100</v>
      </c>
      <c r="I30" s="17">
        <f t="shared" si="5"/>
        <v>30</v>
      </c>
      <c r="J30" s="17">
        <v>89.74</v>
      </c>
      <c r="K30" s="17">
        <f t="shared" si="6"/>
        <v>35.896</v>
      </c>
      <c r="L30" s="17">
        <f t="shared" si="7"/>
        <v>85.996</v>
      </c>
      <c r="M30" s="17">
        <v>1</v>
      </c>
      <c r="N30" s="16" t="s">
        <v>19</v>
      </c>
    </row>
    <row r="31" ht="25" customHeight="1" spans="1:14">
      <c r="A31" s="18"/>
      <c r="B31" s="17"/>
      <c r="C31" s="17"/>
      <c r="D31" s="19" t="s">
        <v>80</v>
      </c>
      <c r="E31" s="19" t="s">
        <v>81</v>
      </c>
      <c r="F31" s="17">
        <v>66</v>
      </c>
      <c r="G31" s="17">
        <f t="shared" si="4"/>
        <v>19.8</v>
      </c>
      <c r="H31" s="17">
        <v>100</v>
      </c>
      <c r="I31" s="17">
        <f t="shared" si="5"/>
        <v>30</v>
      </c>
      <c r="J31" s="17">
        <v>89.76</v>
      </c>
      <c r="K31" s="17">
        <f t="shared" si="6"/>
        <v>35.904</v>
      </c>
      <c r="L31" s="17">
        <f t="shared" si="7"/>
        <v>85.704</v>
      </c>
      <c r="M31" s="17">
        <v>2</v>
      </c>
      <c r="N31" s="16" t="s">
        <v>19</v>
      </c>
    </row>
    <row r="32" ht="25" customHeight="1" spans="1:14">
      <c r="A32" s="18"/>
      <c r="B32" s="17"/>
      <c r="C32" s="17"/>
      <c r="D32" s="19" t="s">
        <v>82</v>
      </c>
      <c r="E32" s="19" t="s">
        <v>83</v>
      </c>
      <c r="F32" s="17">
        <v>70</v>
      </c>
      <c r="G32" s="17">
        <f t="shared" si="4"/>
        <v>21</v>
      </c>
      <c r="H32" s="17">
        <v>100</v>
      </c>
      <c r="I32" s="17">
        <f t="shared" si="5"/>
        <v>30</v>
      </c>
      <c r="J32" s="17">
        <v>84.14</v>
      </c>
      <c r="K32" s="17">
        <f t="shared" si="6"/>
        <v>33.656</v>
      </c>
      <c r="L32" s="17">
        <f t="shared" si="7"/>
        <v>84.656</v>
      </c>
      <c r="M32" s="17">
        <v>3</v>
      </c>
      <c r="N32" s="16" t="s">
        <v>19</v>
      </c>
    </row>
    <row r="33" ht="25" customHeight="1" spans="1:14">
      <c r="A33" s="18"/>
      <c r="B33" s="17"/>
      <c r="C33" s="17"/>
      <c r="D33" s="19" t="s">
        <v>84</v>
      </c>
      <c r="E33" s="19" t="s">
        <v>85</v>
      </c>
      <c r="F33" s="17">
        <v>72</v>
      </c>
      <c r="G33" s="17">
        <f t="shared" si="4"/>
        <v>21.6</v>
      </c>
      <c r="H33" s="17">
        <v>100</v>
      </c>
      <c r="I33" s="17">
        <f t="shared" si="5"/>
        <v>30</v>
      </c>
      <c r="J33" s="17">
        <v>81.96</v>
      </c>
      <c r="K33" s="17">
        <f t="shared" si="6"/>
        <v>32.784</v>
      </c>
      <c r="L33" s="17">
        <f t="shared" si="7"/>
        <v>84.384</v>
      </c>
      <c r="M33" s="17">
        <v>4</v>
      </c>
      <c r="N33" s="16" t="s">
        <v>19</v>
      </c>
    </row>
    <row r="34" ht="25" customHeight="1" spans="1:14">
      <c r="A34" s="18"/>
      <c r="B34" s="17"/>
      <c r="C34" s="17"/>
      <c r="D34" s="19" t="s">
        <v>86</v>
      </c>
      <c r="E34" s="19" t="s">
        <v>87</v>
      </c>
      <c r="F34" s="17">
        <v>61</v>
      </c>
      <c r="G34" s="17">
        <f t="shared" si="4"/>
        <v>18.3</v>
      </c>
      <c r="H34" s="17">
        <v>96.43</v>
      </c>
      <c r="I34" s="17">
        <f t="shared" si="5"/>
        <v>28.929</v>
      </c>
      <c r="J34" s="17">
        <v>92.54</v>
      </c>
      <c r="K34" s="17">
        <f t="shared" si="6"/>
        <v>37.016</v>
      </c>
      <c r="L34" s="17">
        <f t="shared" si="7"/>
        <v>84.245</v>
      </c>
      <c r="M34" s="17">
        <v>5</v>
      </c>
      <c r="N34" s="16" t="s">
        <v>41</v>
      </c>
    </row>
    <row r="35" ht="25" customHeight="1" spans="1:14">
      <c r="A35" s="18"/>
      <c r="B35" s="17"/>
      <c r="C35" s="17"/>
      <c r="D35" s="19" t="s">
        <v>88</v>
      </c>
      <c r="E35" s="19" t="s">
        <v>89</v>
      </c>
      <c r="F35" s="17">
        <v>74</v>
      </c>
      <c r="G35" s="17">
        <f t="shared" si="4"/>
        <v>22.2</v>
      </c>
      <c r="H35" s="17">
        <v>80.49</v>
      </c>
      <c r="I35" s="17">
        <f t="shared" si="5"/>
        <v>24.147</v>
      </c>
      <c r="J35" s="17">
        <v>83.98</v>
      </c>
      <c r="K35" s="17">
        <f t="shared" si="6"/>
        <v>33.592</v>
      </c>
      <c r="L35" s="17">
        <f t="shared" si="7"/>
        <v>79.939</v>
      </c>
      <c r="M35" s="17">
        <v>6</v>
      </c>
      <c r="N35" s="16" t="s">
        <v>41</v>
      </c>
    </row>
    <row r="36" ht="25" customHeight="1" spans="1:14">
      <c r="A36" s="18"/>
      <c r="B36" s="17"/>
      <c r="C36" s="17"/>
      <c r="D36" s="19" t="s">
        <v>90</v>
      </c>
      <c r="E36" s="19" t="s">
        <v>91</v>
      </c>
      <c r="F36" s="17">
        <v>60</v>
      </c>
      <c r="G36" s="17">
        <f t="shared" si="4"/>
        <v>18</v>
      </c>
      <c r="H36" s="17">
        <v>98.79</v>
      </c>
      <c r="I36" s="17">
        <f t="shared" si="5"/>
        <v>29.637</v>
      </c>
      <c r="J36" s="17">
        <v>75.92</v>
      </c>
      <c r="K36" s="17">
        <f t="shared" si="6"/>
        <v>30.368</v>
      </c>
      <c r="L36" s="17">
        <f t="shared" si="7"/>
        <v>78.005</v>
      </c>
      <c r="M36" s="17">
        <v>7</v>
      </c>
      <c r="N36" s="16" t="s">
        <v>41</v>
      </c>
    </row>
    <row r="37" ht="25" customHeight="1" spans="1:14">
      <c r="A37" s="21"/>
      <c r="B37" s="17"/>
      <c r="C37" s="17"/>
      <c r="D37" s="19" t="s">
        <v>92</v>
      </c>
      <c r="E37" s="19" t="s">
        <v>93</v>
      </c>
      <c r="F37" s="17">
        <v>59</v>
      </c>
      <c r="G37" s="17">
        <f t="shared" si="4"/>
        <v>17.7</v>
      </c>
      <c r="H37" s="17">
        <v>89.01</v>
      </c>
      <c r="I37" s="17">
        <f t="shared" si="5"/>
        <v>26.703</v>
      </c>
      <c r="J37" s="17">
        <v>74.78</v>
      </c>
      <c r="K37" s="17">
        <f t="shared" si="6"/>
        <v>29.912</v>
      </c>
      <c r="L37" s="17">
        <f t="shared" si="7"/>
        <v>74.315</v>
      </c>
      <c r="M37" s="17">
        <v>8</v>
      </c>
      <c r="N37" s="16" t="s">
        <v>41</v>
      </c>
    </row>
  </sheetData>
  <sheetProtection selectLockedCells="1" selectUnlockedCells="1"/>
  <mergeCells count="17">
    <mergeCell ref="A1:N1"/>
    <mergeCell ref="A3:A15"/>
    <mergeCell ref="A16:A37"/>
    <mergeCell ref="B3:B7"/>
    <mergeCell ref="B8:B15"/>
    <mergeCell ref="B16:B17"/>
    <mergeCell ref="B18:B19"/>
    <mergeCell ref="B20:B21"/>
    <mergeCell ref="B22:B29"/>
    <mergeCell ref="B30:B37"/>
    <mergeCell ref="C3:C7"/>
    <mergeCell ref="C8:C15"/>
    <mergeCell ref="C16:C17"/>
    <mergeCell ref="C18:C19"/>
    <mergeCell ref="C20:C21"/>
    <mergeCell ref="C22:C29"/>
    <mergeCell ref="C30:C37"/>
  </mergeCells>
  <pageMargins left="0.71" right="0.71" top="0.75" bottom="0.75" header="0.31" footer="0.31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7" sqref="C27"/>
    </sheetView>
  </sheetViews>
  <sheetFormatPr defaultColWidth="9" defaultRowHeight="13.5"/>
  <cols>
    <col min="1" max="1" width="9" customWidth="1"/>
    <col min="2" max="2" width="12" customWidth="1"/>
  </cols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liukangli</dc:creator>
  <cp:lastModifiedBy>Administrator</cp:lastModifiedBy>
  <cp:revision>1</cp:revision>
  <dcterms:created xsi:type="dcterms:W3CDTF">2006-09-13T11:21:00Z</dcterms:created>
  <cp:lastPrinted>2020-01-08T01:02:36Z</cp:lastPrinted>
  <dcterms:modified xsi:type="dcterms:W3CDTF">2020-01-13T08:54:42Z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