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6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5"/>
  <c r="I23"/>
  <c r="H24"/>
  <c r="H23"/>
  <c r="F24"/>
  <c r="F25"/>
  <c r="I25" s="1"/>
  <c r="F23"/>
  <c r="I24" l="1"/>
</calcChain>
</file>

<file path=xl/sharedStrings.xml><?xml version="1.0" encoding="utf-8"?>
<sst xmlns="http://schemas.openxmlformats.org/spreadsheetml/2006/main" count="74" uniqueCount="49">
  <si>
    <t>序号</t>
  </si>
  <si>
    <t>姓名</t>
  </si>
  <si>
    <t>准考证号</t>
  </si>
  <si>
    <t>笔试成绩</t>
  </si>
  <si>
    <t>面试成绩</t>
  </si>
  <si>
    <t>报考岗位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</si>
  <si>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</si>
  <si>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</si>
  <si>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</si>
  <si>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60%折算</t>
    <phoneticPr fontId="4" type="noConversion"/>
  </si>
  <si>
    <t>40%折算</t>
    <phoneticPr fontId="4" type="noConversion"/>
  </si>
  <si>
    <t>是否
体检人选</t>
    <phoneticPr fontId="4" type="noConversion"/>
  </si>
  <si>
    <t>霍铎文</t>
    <phoneticPr fontId="13" type="noConversion"/>
  </si>
  <si>
    <t>王  帅</t>
    <phoneticPr fontId="13" type="noConversion"/>
  </si>
  <si>
    <t>李佳铁</t>
    <phoneticPr fontId="13" type="noConversion"/>
  </si>
  <si>
    <t>MRI医生</t>
    <phoneticPr fontId="4" type="noConversion"/>
  </si>
  <si>
    <t>郭振贵</t>
    <phoneticPr fontId="13" type="noConversion"/>
  </si>
  <si>
    <t>刘  勇</t>
    <phoneticPr fontId="13" type="noConversion"/>
  </si>
  <si>
    <t>李笑梅</t>
    <phoneticPr fontId="13" type="noConversion"/>
  </si>
  <si>
    <t>于志刚</t>
    <phoneticPr fontId="13" type="noConversion"/>
  </si>
  <si>
    <t>乔秀丽</t>
    <phoneticPr fontId="13" type="noConversion"/>
  </si>
  <si>
    <t>于洪军</t>
    <phoneticPr fontId="13" type="noConversion"/>
  </si>
  <si>
    <t>王俊霞</t>
    <phoneticPr fontId="13" type="noConversion"/>
  </si>
  <si>
    <t>于红梅</t>
    <phoneticPr fontId="13" type="noConversion"/>
  </si>
  <si>
    <t>赵丽娟</t>
    <phoneticPr fontId="13" type="noConversion"/>
  </si>
  <si>
    <t>吴元铭</t>
    <phoneticPr fontId="13" type="noConversion"/>
  </si>
  <si>
    <t>刘昱彤</t>
    <phoneticPr fontId="13" type="noConversion"/>
  </si>
  <si>
    <t>高蕻冰</t>
    <phoneticPr fontId="13" type="noConversion"/>
  </si>
  <si>
    <t>辛凤迪</t>
    <phoneticPr fontId="13" type="noConversion"/>
  </si>
  <si>
    <t>臧佳微</t>
    <phoneticPr fontId="13" type="noConversion"/>
  </si>
  <si>
    <t>手足整形美容烧伤外科主任</t>
    <phoneticPr fontId="13" type="noConversion"/>
  </si>
  <si>
    <t>泌尿外科主任</t>
    <phoneticPr fontId="13" type="noConversion"/>
  </si>
  <si>
    <t>消化内科主任</t>
    <phoneticPr fontId="13" type="noConversion"/>
  </si>
  <si>
    <t>普外科病区主任</t>
    <phoneticPr fontId="13" type="noConversion"/>
  </si>
  <si>
    <t>心内科病区主任</t>
    <phoneticPr fontId="13" type="noConversion"/>
  </si>
  <si>
    <t>消化内科副主任</t>
    <phoneticPr fontId="13" type="noConversion"/>
  </si>
  <si>
    <t>体检中心副主任</t>
    <phoneticPr fontId="13" type="noConversion"/>
  </si>
  <si>
    <t>内镜室医生</t>
    <phoneticPr fontId="13" type="noConversion"/>
  </si>
  <si>
    <t>病理科技师</t>
    <phoneticPr fontId="13" type="noConversion"/>
  </si>
  <si>
    <t>设备科工程师</t>
    <phoneticPr fontId="13" type="noConversion"/>
  </si>
  <si>
    <t>药剂科药师</t>
    <phoneticPr fontId="13" type="noConversion"/>
  </si>
  <si>
    <t>人事科干事</t>
    <phoneticPr fontId="13" type="noConversion"/>
  </si>
  <si>
    <t>财务科会计</t>
    <phoneticPr fontId="13" type="noConversion"/>
  </si>
  <si>
    <t>弃考</t>
    <phoneticPr fontId="4" type="noConversion"/>
  </si>
  <si>
    <t>否</t>
    <phoneticPr fontId="4" type="noConversion"/>
  </si>
  <si>
    <t>是</t>
    <phoneticPr fontId="4" type="noConversion"/>
  </si>
  <si>
    <t>七台河市人民医院公开招聘专业技术人才考试总成绩及
拟进入体检人选公示表</t>
    <phoneticPr fontId="4" type="noConversion"/>
  </si>
  <si>
    <t>一、高层次专业技术人才招聘岗位</t>
    <phoneticPr fontId="4" type="noConversion"/>
  </si>
  <si>
    <t>二、普通招聘岗位</t>
    <phoneticPr fontId="4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</si>
</sst>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O6" sqref="O6"/>
    </sheetView>
  </sheetViews>
  <sheetFormatPr defaultColWidth="9" defaultRowHeight="14.4"/>
  <cols>
    <col min="1" max="1" width="5.33203125" customWidth="1"/>
    <col min="2" max="2" width="9.21875" customWidth="1"/>
    <col min="3" max="3" width="13.6640625" customWidth="1"/>
    <col min="4" max="4" width="15" customWidth="1"/>
    <col min="5" max="8" width="8.77734375" customWidth="1"/>
    <col min="9" max="9" width="8.88671875" customWidth="1"/>
    <col min="10" max="10" width="10.33203125" customWidth="1"/>
  </cols>
  <sheetData>
    <row r="1" spans="1:10" ht="60" customHeight="1">
      <c r="A1" s="30" t="s">
        <v>46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9.95" customHeight="1">
      <c r="A3" s="20" t="s">
        <v>47</v>
      </c>
      <c r="B3" s="20"/>
      <c r="C3" s="20"/>
      <c r="D3" s="20"/>
      <c r="E3" s="20"/>
      <c r="F3" s="20"/>
      <c r="G3" s="20"/>
      <c r="H3" s="20"/>
      <c r="I3" s="20"/>
    </row>
    <row r="4" spans="1:10" s="4" customFormat="1" ht="37.950000000000003" customHeight="1">
      <c r="A4" s="3" t="s">
        <v>0</v>
      </c>
      <c r="B4" s="3" t="s">
        <v>1</v>
      </c>
      <c r="C4" s="3" t="s">
        <v>2</v>
      </c>
      <c r="D4" s="3" t="s">
        <v>5</v>
      </c>
      <c r="E4" s="32" t="s">
        <v>7</v>
      </c>
      <c r="F4" s="32"/>
      <c r="G4" s="32"/>
      <c r="H4" s="33" t="s">
        <v>8</v>
      </c>
      <c r="I4" s="33"/>
      <c r="J4" s="10" t="s">
        <v>11</v>
      </c>
    </row>
    <row r="5" spans="1:10" ht="32.549999999999997" customHeight="1">
      <c r="A5" s="1">
        <v>1</v>
      </c>
      <c r="B5" s="11" t="s">
        <v>16</v>
      </c>
      <c r="C5" s="11">
        <v>2019001001</v>
      </c>
      <c r="D5" s="13" t="s">
        <v>30</v>
      </c>
      <c r="E5" s="28">
        <v>83</v>
      </c>
      <c r="F5" s="28"/>
      <c r="G5" s="28"/>
      <c r="H5" s="28">
        <f>E5</f>
        <v>83</v>
      </c>
      <c r="I5" s="28"/>
      <c r="J5" s="1" t="s">
        <v>45</v>
      </c>
    </row>
    <row r="6" spans="1:10" ht="32.549999999999997" customHeight="1">
      <c r="A6" s="1">
        <v>2</v>
      </c>
      <c r="B6" s="11" t="s">
        <v>17</v>
      </c>
      <c r="C6" s="11">
        <v>2019002001</v>
      </c>
      <c r="D6" s="13" t="s">
        <v>31</v>
      </c>
      <c r="E6" s="28">
        <v>83.6</v>
      </c>
      <c r="F6" s="28"/>
      <c r="G6" s="28"/>
      <c r="H6" s="28">
        <f t="shared" ref="H6:H18" si="0">E6</f>
        <v>83.6</v>
      </c>
      <c r="I6" s="28"/>
      <c r="J6" s="1" t="s">
        <v>45</v>
      </c>
    </row>
    <row r="7" spans="1:10" ht="32.549999999999997" customHeight="1">
      <c r="A7" s="1">
        <v>3</v>
      </c>
      <c r="B7" s="11" t="s">
        <v>18</v>
      </c>
      <c r="C7" s="11">
        <v>2019003001</v>
      </c>
      <c r="D7" s="13" t="s">
        <v>32</v>
      </c>
      <c r="E7" s="28">
        <v>82</v>
      </c>
      <c r="F7" s="28"/>
      <c r="G7" s="28"/>
      <c r="H7" s="28">
        <f t="shared" si="0"/>
        <v>82</v>
      </c>
      <c r="I7" s="28"/>
      <c r="J7" s="1" t="s">
        <v>45</v>
      </c>
    </row>
    <row r="8" spans="1:10" ht="32.549999999999997" customHeight="1">
      <c r="A8" s="1">
        <v>4</v>
      </c>
      <c r="B8" s="11" t="s">
        <v>19</v>
      </c>
      <c r="C8" s="11">
        <v>2019004001</v>
      </c>
      <c r="D8" s="13" t="s">
        <v>33</v>
      </c>
      <c r="E8" s="28">
        <v>82.6</v>
      </c>
      <c r="F8" s="28"/>
      <c r="G8" s="28"/>
      <c r="H8" s="28">
        <f t="shared" si="0"/>
        <v>82.6</v>
      </c>
      <c r="I8" s="28"/>
      <c r="J8" s="1" t="s">
        <v>45</v>
      </c>
    </row>
    <row r="9" spans="1:10" ht="32.549999999999997" customHeight="1">
      <c r="A9" s="1">
        <v>5</v>
      </c>
      <c r="B9" s="11" t="s">
        <v>20</v>
      </c>
      <c r="C9" s="11">
        <v>2019005001</v>
      </c>
      <c r="D9" s="13" t="s">
        <v>34</v>
      </c>
      <c r="E9" s="28">
        <v>86.2</v>
      </c>
      <c r="F9" s="28"/>
      <c r="G9" s="28"/>
      <c r="H9" s="28">
        <f t="shared" si="0"/>
        <v>86.2</v>
      </c>
      <c r="I9" s="28"/>
      <c r="J9" s="1" t="s">
        <v>45</v>
      </c>
    </row>
    <row r="10" spans="1:10" ht="32.549999999999997" customHeight="1">
      <c r="A10" s="1">
        <v>6</v>
      </c>
      <c r="B10" s="11" t="s">
        <v>21</v>
      </c>
      <c r="C10" s="11">
        <v>2019006001</v>
      </c>
      <c r="D10" s="13" t="s">
        <v>35</v>
      </c>
      <c r="E10" s="28">
        <v>82.2</v>
      </c>
      <c r="F10" s="28"/>
      <c r="G10" s="28"/>
      <c r="H10" s="28">
        <f t="shared" si="0"/>
        <v>82.2</v>
      </c>
      <c r="I10" s="28"/>
      <c r="J10" s="1" t="s">
        <v>45</v>
      </c>
    </row>
    <row r="11" spans="1:10" ht="32.549999999999997" customHeight="1">
      <c r="A11" s="1">
        <v>7</v>
      </c>
      <c r="B11" s="11" t="s">
        <v>22</v>
      </c>
      <c r="C11" s="11">
        <v>2019007001</v>
      </c>
      <c r="D11" s="13" t="s">
        <v>36</v>
      </c>
      <c r="E11" s="28">
        <v>85</v>
      </c>
      <c r="F11" s="28"/>
      <c r="G11" s="28"/>
      <c r="H11" s="28">
        <f t="shared" si="0"/>
        <v>85</v>
      </c>
      <c r="I11" s="28"/>
      <c r="J11" s="1" t="s">
        <v>45</v>
      </c>
    </row>
    <row r="12" spans="1:10" ht="32.549999999999997" customHeight="1">
      <c r="A12" s="1">
        <v>8</v>
      </c>
      <c r="B12" s="11" t="s">
        <v>23</v>
      </c>
      <c r="C12" s="12">
        <v>2019008001</v>
      </c>
      <c r="D12" s="13" t="s">
        <v>37</v>
      </c>
      <c r="E12" s="28">
        <v>80.400000000000006</v>
      </c>
      <c r="F12" s="28"/>
      <c r="G12" s="28"/>
      <c r="H12" s="28">
        <f t="shared" si="0"/>
        <v>80.400000000000006</v>
      </c>
      <c r="I12" s="28"/>
      <c r="J12" s="1" t="s">
        <v>45</v>
      </c>
    </row>
    <row r="13" spans="1:10" ht="32.549999999999997" customHeight="1">
      <c r="A13" s="1">
        <v>9</v>
      </c>
      <c r="B13" s="11" t="s">
        <v>24</v>
      </c>
      <c r="C13" s="12">
        <v>2019009001</v>
      </c>
      <c r="D13" s="13" t="s">
        <v>38</v>
      </c>
      <c r="E13" s="28">
        <v>74.400000000000006</v>
      </c>
      <c r="F13" s="28"/>
      <c r="G13" s="28"/>
      <c r="H13" s="28">
        <f t="shared" si="0"/>
        <v>74.400000000000006</v>
      </c>
      <c r="I13" s="28"/>
      <c r="J13" s="1" t="s">
        <v>45</v>
      </c>
    </row>
    <row r="14" spans="1:10" ht="32.549999999999997" customHeight="1">
      <c r="A14" s="1">
        <v>10</v>
      </c>
      <c r="B14" s="11" t="s">
        <v>25</v>
      </c>
      <c r="C14" s="12">
        <v>2019010001</v>
      </c>
      <c r="D14" s="13" t="s">
        <v>39</v>
      </c>
      <c r="E14" s="28">
        <v>83.2</v>
      </c>
      <c r="F14" s="28"/>
      <c r="G14" s="28"/>
      <c r="H14" s="28">
        <f t="shared" si="0"/>
        <v>83.2</v>
      </c>
      <c r="I14" s="28"/>
      <c r="J14" s="1" t="s">
        <v>45</v>
      </c>
    </row>
    <row r="15" spans="1:10" ht="32.549999999999997" customHeight="1">
      <c r="A15" s="1">
        <v>11</v>
      </c>
      <c r="B15" s="11" t="s">
        <v>26</v>
      </c>
      <c r="C15" s="12">
        <v>2019012001</v>
      </c>
      <c r="D15" s="13" t="s">
        <v>40</v>
      </c>
      <c r="E15" s="28">
        <v>81</v>
      </c>
      <c r="F15" s="28"/>
      <c r="G15" s="28"/>
      <c r="H15" s="28">
        <f t="shared" si="0"/>
        <v>81</v>
      </c>
      <c r="I15" s="28"/>
      <c r="J15" s="1" t="s">
        <v>44</v>
      </c>
    </row>
    <row r="16" spans="1:10" ht="32.549999999999997" customHeight="1">
      <c r="A16" s="1">
        <v>12</v>
      </c>
      <c r="B16" s="11" t="s">
        <v>27</v>
      </c>
      <c r="C16" s="12">
        <v>2019012002</v>
      </c>
      <c r="D16" s="13" t="s">
        <v>40</v>
      </c>
      <c r="E16" s="28">
        <v>85</v>
      </c>
      <c r="F16" s="28"/>
      <c r="G16" s="28"/>
      <c r="H16" s="28">
        <f t="shared" si="0"/>
        <v>85</v>
      </c>
      <c r="I16" s="28"/>
      <c r="J16" s="1" t="s">
        <v>45</v>
      </c>
    </row>
    <row r="17" spans="1:10" ht="32.549999999999997" customHeight="1">
      <c r="A17" s="1">
        <v>13</v>
      </c>
      <c r="B17" s="11" t="s">
        <v>28</v>
      </c>
      <c r="C17" s="12">
        <v>2019013001</v>
      </c>
      <c r="D17" s="13" t="s">
        <v>41</v>
      </c>
      <c r="E17" s="28">
        <v>80.599999999999994</v>
      </c>
      <c r="F17" s="28"/>
      <c r="G17" s="28"/>
      <c r="H17" s="28">
        <f t="shared" si="0"/>
        <v>80.599999999999994</v>
      </c>
      <c r="I17" s="28"/>
      <c r="J17" s="1" t="s">
        <v>45</v>
      </c>
    </row>
    <row r="18" spans="1:10" ht="32.549999999999997" customHeight="1">
      <c r="A18" s="1">
        <v>14</v>
      </c>
      <c r="B18" s="11" t="s">
        <v>29</v>
      </c>
      <c r="C18" s="12">
        <v>2019014001</v>
      </c>
      <c r="D18" s="13" t="s">
        <v>42</v>
      </c>
      <c r="E18" s="28">
        <v>84.6</v>
      </c>
      <c r="F18" s="28"/>
      <c r="G18" s="28"/>
      <c r="H18" s="28">
        <f t="shared" si="0"/>
        <v>84.6</v>
      </c>
      <c r="I18" s="28"/>
      <c r="J18" s="1" t="s">
        <v>45</v>
      </c>
    </row>
    <row r="19" spans="1:10" ht="15" customHeight="1">
      <c r="A19" s="6"/>
      <c r="B19" s="7"/>
      <c r="C19" s="7"/>
      <c r="D19" s="8"/>
      <c r="E19" s="9"/>
      <c r="F19" s="9"/>
      <c r="G19" s="9"/>
      <c r="H19" s="9"/>
      <c r="I19" s="6"/>
    </row>
    <row r="20" spans="1:10" ht="19.95" customHeight="1">
      <c r="A20" s="19" t="s">
        <v>48</v>
      </c>
      <c r="B20" s="19"/>
      <c r="C20" s="19"/>
      <c r="D20" s="2"/>
      <c r="E20" s="2"/>
      <c r="F20" s="2"/>
      <c r="G20" s="2"/>
      <c r="H20" s="2"/>
      <c r="I20" s="2"/>
    </row>
    <row r="21" spans="1:10" s="4" customFormat="1" ht="22.95" customHeight="1">
      <c r="A21" s="21" t="s">
        <v>0</v>
      </c>
      <c r="B21" s="21" t="s">
        <v>1</v>
      </c>
      <c r="C21" s="21" t="s">
        <v>2</v>
      </c>
      <c r="D21" s="21" t="s">
        <v>5</v>
      </c>
      <c r="E21" s="22" t="s">
        <v>6</v>
      </c>
      <c r="F21" s="23"/>
      <c r="G21" s="22" t="s">
        <v>7</v>
      </c>
      <c r="H21" s="23"/>
      <c r="I21" s="24" t="s">
        <v>8</v>
      </c>
      <c r="J21" s="29" t="s">
        <v>11</v>
      </c>
    </row>
    <row r="22" spans="1:10" s="4" customFormat="1" ht="22.95" customHeight="1">
      <c r="A22" s="21"/>
      <c r="B22" s="21"/>
      <c r="C22" s="21"/>
      <c r="D22" s="21"/>
      <c r="E22" s="3" t="s">
        <v>3</v>
      </c>
      <c r="F22" s="5" t="s">
        <v>9</v>
      </c>
      <c r="G22" s="5" t="s">
        <v>4</v>
      </c>
      <c r="H22" s="5" t="s">
        <v>10</v>
      </c>
      <c r="I22" s="25"/>
      <c r="J22" s="25"/>
    </row>
    <row r="23" spans="1:10" ht="32.549999999999997" customHeight="1">
      <c r="A23" s="1">
        <v>1</v>
      </c>
      <c r="B23" s="11" t="s">
        <v>12</v>
      </c>
      <c r="C23" s="12">
        <v>2019011001</v>
      </c>
      <c r="D23" s="14" t="s">
        <v>15</v>
      </c>
      <c r="E23" s="16">
        <v>43.5</v>
      </c>
      <c r="F23" s="17">
        <f>E23*0.6</f>
        <v>26.099999999999998</v>
      </c>
      <c r="G23" s="17">
        <v>81.599999999999994</v>
      </c>
      <c r="H23" s="17">
        <f>G23*0.4</f>
        <v>32.64</v>
      </c>
      <c r="I23" s="18">
        <f>F23+H23</f>
        <v>58.739999999999995</v>
      </c>
      <c r="J23" s="1" t="s">
        <v>45</v>
      </c>
    </row>
    <row r="24" spans="1:10" ht="32.549999999999997" customHeight="1">
      <c r="A24" s="1">
        <v>2</v>
      </c>
      <c r="B24" s="11" t="s">
        <v>13</v>
      </c>
      <c r="C24" s="12">
        <v>2019011002</v>
      </c>
      <c r="D24" s="14" t="s">
        <v>15</v>
      </c>
      <c r="E24" s="16">
        <v>28.5</v>
      </c>
      <c r="F24" s="17">
        <f t="shared" ref="F24:F25" si="1">E24*0.6</f>
        <v>17.099999999999998</v>
      </c>
      <c r="G24" s="15">
        <v>84.4</v>
      </c>
      <c r="H24" s="17">
        <f>G24*0.4</f>
        <v>33.760000000000005</v>
      </c>
      <c r="I24" s="18">
        <f t="shared" ref="I24:I25" si="2">F24+H24</f>
        <v>50.86</v>
      </c>
      <c r="J24" s="1" t="s">
        <v>44</v>
      </c>
    </row>
    <row r="25" spans="1:10" ht="32.549999999999997" customHeight="1">
      <c r="A25" s="1">
        <v>3</v>
      </c>
      <c r="B25" s="11" t="s">
        <v>14</v>
      </c>
      <c r="C25" s="12">
        <v>2019011003</v>
      </c>
      <c r="D25" s="14" t="s">
        <v>15</v>
      </c>
      <c r="E25" s="16">
        <v>23</v>
      </c>
      <c r="F25" s="17">
        <f t="shared" si="1"/>
        <v>13.799999999999999</v>
      </c>
      <c r="G25" s="26" t="s">
        <v>43</v>
      </c>
      <c r="H25" s="27"/>
      <c r="I25" s="18">
        <f t="shared" si="2"/>
        <v>13.799999999999999</v>
      </c>
      <c r="J25" s="1" t="s">
        <v>44</v>
      </c>
    </row>
    <row r="26" spans="1:10" ht="31.2" customHeight="1">
      <c r="A26" s="6"/>
      <c r="B26" s="7"/>
      <c r="C26" s="7"/>
      <c r="D26" s="8"/>
      <c r="E26" s="9"/>
      <c r="F26" s="9"/>
      <c r="G26" s="9"/>
      <c r="H26" s="9"/>
      <c r="I26" s="6"/>
    </row>
    <row r="27" spans="1:10" ht="31.2" customHeight="1">
      <c r="A27" s="6"/>
      <c r="B27" s="7"/>
      <c r="C27" s="7"/>
      <c r="D27" s="8"/>
      <c r="E27" s="9"/>
      <c r="F27" s="9"/>
      <c r="G27" s="9"/>
      <c r="H27" s="9"/>
      <c r="I27" s="6"/>
    </row>
  </sheetData>
  <mergeCells count="42">
    <mergeCell ref="E18:G18"/>
    <mergeCell ref="H18:I18"/>
    <mergeCell ref="E16:G16"/>
    <mergeCell ref="E17:G17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J21:J22"/>
    <mergeCell ref="A1:J1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A20:C20"/>
    <mergeCell ref="A3:I3"/>
    <mergeCell ref="A21:A22"/>
    <mergeCell ref="B21:B22"/>
    <mergeCell ref="C21:C22"/>
    <mergeCell ref="D21:D22"/>
    <mergeCell ref="G21:H21"/>
    <mergeCell ref="E21:F21"/>
    <mergeCell ref="I21:I22"/>
    <mergeCell ref="G25:H25"/>
  </mergeCells>
  <phoneticPr fontId="4" type="noConversion"/>
  <printOptions horizontalCentered="1"/>
  <pageMargins left="0.31496062992125984" right="0.31496062992125984" top="0.98425196850393704" bottom="0.62992125984251968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dreamsummit</cp:lastModifiedBy>
  <cp:lastPrinted>2020-01-14T00:04:28Z</cp:lastPrinted>
  <dcterms:created xsi:type="dcterms:W3CDTF">2019-12-02T01:31:00Z</dcterms:created>
  <dcterms:modified xsi:type="dcterms:W3CDTF">2020-01-14T01:18:59Z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