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4135" windowHeight="12525" firstSheet="1" activeTab="1"/>
  </bookViews>
  <sheets>
    <sheet name="原始成绩 (2)" sheetId="3" state="hidden" r:id="rId1"/>
    <sheet name="公布成绩" sheetId="4" r:id="rId2"/>
  </sheets>
  <definedNames>
    <definedName name="_xlnm.Print_Titles" localSheetId="1">公布成绩!$1:$2</definedName>
  </definedNames>
  <calcPr calcId="125725"/>
</workbook>
</file>

<file path=xl/calcChain.xml><?xml version="1.0" encoding="utf-8"?>
<calcChain xmlns="http://schemas.openxmlformats.org/spreadsheetml/2006/main">
  <c r="G256" i="4"/>
  <c r="F256"/>
  <c r="G255"/>
  <c r="F255"/>
  <c r="G254"/>
  <c r="F254"/>
  <c r="G253"/>
  <c r="F253"/>
  <c r="G252"/>
  <c r="F252"/>
  <c r="G251"/>
  <c r="F251"/>
  <c r="F250"/>
  <c r="G249"/>
  <c r="F249"/>
  <c r="F248"/>
  <c r="G247"/>
  <c r="F247"/>
  <c r="G246"/>
  <c r="F246"/>
  <c r="G245"/>
  <c r="F245"/>
  <c r="G244"/>
  <c r="F244"/>
  <c r="G243"/>
  <c r="F243"/>
  <c r="G242"/>
  <c r="F242"/>
  <c r="G241"/>
  <c r="F241"/>
  <c r="G240"/>
  <c r="F240"/>
  <c r="G239"/>
  <c r="F239"/>
  <c r="G238"/>
  <c r="F238"/>
  <c r="G237"/>
  <c r="F237"/>
  <c r="G236"/>
  <c r="F236"/>
  <c r="G235"/>
  <c r="F235"/>
  <c r="G234"/>
  <c r="F234"/>
  <c r="G233"/>
  <c r="F233"/>
  <c r="G232"/>
  <c r="F232"/>
  <c r="G231"/>
  <c r="F231"/>
  <c r="G230"/>
  <c r="F230"/>
  <c r="G229"/>
  <c r="F229"/>
  <c r="G228"/>
  <c r="F228"/>
  <c r="G227"/>
  <c r="F227"/>
  <c r="G226"/>
  <c r="F226"/>
  <c r="G225"/>
  <c r="F225"/>
  <c r="G224"/>
  <c r="F224"/>
  <c r="G223"/>
  <c r="F223"/>
  <c r="G222"/>
  <c r="F222"/>
  <c r="G221"/>
  <c r="F221"/>
  <c r="G220"/>
  <c r="F220"/>
  <c r="G219"/>
  <c r="F219"/>
  <c r="G218"/>
  <c r="F218"/>
  <c r="G217"/>
  <c r="F217"/>
  <c r="G216"/>
  <c r="F216"/>
  <c r="G215"/>
  <c r="F215"/>
  <c r="G214"/>
  <c r="F214"/>
  <c r="F213"/>
  <c r="G212"/>
  <c r="F212"/>
  <c r="F211"/>
  <c r="G210"/>
  <c r="F210"/>
  <c r="G209"/>
  <c r="F209"/>
  <c r="G208"/>
  <c r="F208"/>
  <c r="G207"/>
  <c r="F207"/>
  <c r="G206"/>
  <c r="F206"/>
  <c r="G205"/>
  <c r="F205"/>
  <c r="G204"/>
  <c r="F204"/>
  <c r="G203"/>
  <c r="F203"/>
  <c r="G202"/>
  <c r="F202"/>
  <c r="G201"/>
  <c r="F201"/>
  <c r="G200"/>
  <c r="F200"/>
  <c r="G199"/>
  <c r="F199"/>
  <c r="G198"/>
  <c r="F198"/>
  <c r="G197"/>
  <c r="F197"/>
  <c r="G196"/>
  <c r="F196"/>
  <c r="G195"/>
  <c r="F195"/>
  <c r="G194"/>
  <c r="F194"/>
  <c r="G193"/>
  <c r="F193"/>
  <c r="G192"/>
  <c r="F192"/>
  <c r="G191"/>
  <c r="F191"/>
  <c r="G190"/>
  <c r="F190"/>
  <c r="G189"/>
  <c r="F189"/>
  <c r="G188"/>
  <c r="F188"/>
  <c r="G187"/>
  <c r="F187"/>
  <c r="G186"/>
  <c r="F186"/>
  <c r="G185"/>
  <c r="F185"/>
  <c r="G184"/>
  <c r="F184"/>
  <c r="G183"/>
  <c r="F183"/>
  <c r="G182"/>
  <c r="F182"/>
  <c r="G181"/>
  <c r="F181"/>
  <c r="G180"/>
  <c r="F180"/>
  <c r="G179"/>
  <c r="F179"/>
  <c r="G178"/>
  <c r="F178"/>
  <c r="G177"/>
  <c r="F177"/>
  <c r="G176"/>
  <c r="F176"/>
  <c r="G175"/>
  <c r="F175"/>
  <c r="G174"/>
  <c r="F174"/>
  <c r="G173"/>
  <c r="F173"/>
  <c r="G172"/>
  <c r="F172"/>
  <c r="G171"/>
  <c r="F171"/>
  <c r="G170"/>
  <c r="F170"/>
  <c r="G169"/>
  <c r="F169"/>
  <c r="G168"/>
  <c r="F168"/>
  <c r="G167"/>
  <c r="F167"/>
  <c r="G166"/>
  <c r="F166"/>
  <c r="G165"/>
  <c r="F165"/>
  <c r="G164"/>
  <c r="F164"/>
  <c r="G163"/>
  <c r="F163"/>
  <c r="G162"/>
  <c r="F162"/>
  <c r="G161"/>
  <c r="F161"/>
  <c r="G160"/>
  <c r="F160"/>
  <c r="G159"/>
  <c r="F159"/>
  <c r="G158"/>
  <c r="F158"/>
  <c r="G157"/>
  <c r="F157"/>
  <c r="G156"/>
  <c r="F156"/>
  <c r="G155"/>
  <c r="F155"/>
  <c r="G154"/>
  <c r="F154"/>
  <c r="G153"/>
  <c r="F153"/>
  <c r="G152"/>
  <c r="F152"/>
  <c r="G151"/>
  <c r="F151"/>
  <c r="G150"/>
  <c r="F150"/>
  <c r="G149"/>
  <c r="F149"/>
  <c r="G148"/>
  <c r="F148"/>
  <c r="F147"/>
  <c r="F146"/>
  <c r="F145"/>
  <c r="F144"/>
  <c r="F143"/>
  <c r="F142"/>
  <c r="F141"/>
  <c r="F140"/>
  <c r="F139"/>
  <c r="F138"/>
  <c r="F137"/>
  <c r="G136"/>
  <c r="F136"/>
  <c r="F135"/>
  <c r="F134"/>
  <c r="F133"/>
  <c r="G132"/>
  <c r="F132"/>
  <c r="F131"/>
  <c r="G130"/>
  <c r="F130"/>
  <c r="G129"/>
  <c r="F129"/>
  <c r="G128"/>
  <c r="F128"/>
  <c r="G127"/>
  <c r="F127"/>
  <c r="G126"/>
  <c r="F126"/>
  <c r="G125"/>
  <c r="F125"/>
  <c r="G124"/>
  <c r="F124"/>
  <c r="G123"/>
  <c r="F123"/>
  <c r="G122"/>
  <c r="F122"/>
  <c r="G121"/>
  <c r="F121"/>
  <c r="G120"/>
  <c r="F120"/>
  <c r="G119"/>
  <c r="F119"/>
  <c r="G118"/>
  <c r="F118"/>
  <c r="G117"/>
  <c r="F117"/>
  <c r="G116"/>
  <c r="F116"/>
  <c r="G115"/>
  <c r="F115"/>
  <c r="G114"/>
  <c r="F114"/>
  <c r="G113"/>
  <c r="F113"/>
  <c r="G112"/>
  <c r="F112"/>
  <c r="G111"/>
  <c r="F111"/>
  <c r="G110"/>
  <c r="F110"/>
  <c r="G109"/>
  <c r="F109"/>
  <c r="G108"/>
  <c r="F108"/>
  <c r="G107"/>
  <c r="F107"/>
  <c r="G106"/>
  <c r="F106"/>
  <c r="G105"/>
  <c r="F105"/>
  <c r="G104"/>
  <c r="F104"/>
  <c r="G103"/>
  <c r="F103"/>
  <c r="G102"/>
  <c r="F102"/>
  <c r="G101"/>
  <c r="F101"/>
  <c r="G100"/>
  <c r="F100"/>
  <c r="G99"/>
  <c r="F99"/>
  <c r="G98"/>
  <c r="F98"/>
  <c r="F97"/>
  <c r="F96"/>
  <c r="F95"/>
  <c r="G94"/>
  <c r="F94"/>
  <c r="G93"/>
  <c r="F93"/>
  <c r="F92"/>
  <c r="G91"/>
  <c r="F91"/>
  <c r="G90"/>
  <c r="F90"/>
  <c r="F89"/>
  <c r="G88"/>
  <c r="F88"/>
  <c r="G87"/>
  <c r="F87"/>
  <c r="G86"/>
  <c r="F86"/>
  <c r="G85"/>
  <c r="F85"/>
  <c r="G84"/>
  <c r="F84"/>
  <c r="G83"/>
  <c r="F83"/>
  <c r="G82"/>
  <c r="F82"/>
  <c r="G81"/>
  <c r="F81"/>
  <c r="G80"/>
  <c r="F80"/>
  <c r="G79"/>
  <c r="F79"/>
  <c r="F78"/>
  <c r="F77"/>
  <c r="F76"/>
  <c r="F75"/>
  <c r="F74"/>
  <c r="F73"/>
  <c r="F72"/>
  <c r="G71"/>
  <c r="F71"/>
  <c r="G70"/>
  <c r="F70"/>
  <c r="G69"/>
  <c r="F69"/>
  <c r="G68"/>
  <c r="F68"/>
  <c r="G67"/>
  <c r="F67"/>
  <c r="G66"/>
  <c r="F66"/>
  <c r="G65"/>
  <c r="F65"/>
  <c r="G64"/>
  <c r="F64"/>
  <c r="F63"/>
  <c r="F62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F37"/>
  <c r="F36"/>
  <c r="F35"/>
  <c r="F34"/>
  <c r="F33"/>
  <c r="F32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G3"/>
  <c r="F3"/>
  <c r="P258" i="3"/>
  <c r="N258"/>
  <c r="L258"/>
  <c r="I258"/>
  <c r="P257"/>
  <c r="N257"/>
  <c r="L257"/>
  <c r="I257"/>
  <c r="P256"/>
  <c r="N256"/>
  <c r="L256"/>
  <c r="I256"/>
  <c r="S255"/>
  <c r="R255"/>
  <c r="P255"/>
  <c r="N255"/>
  <c r="L255"/>
  <c r="I255"/>
  <c r="S254"/>
  <c r="R254"/>
  <c r="P254"/>
  <c r="N254"/>
  <c r="L254"/>
  <c r="I254"/>
  <c r="S253"/>
  <c r="R253"/>
  <c r="P253"/>
  <c r="N253"/>
  <c r="L253"/>
  <c r="I253"/>
  <c r="S252"/>
  <c r="R252"/>
  <c r="P252"/>
  <c r="N252"/>
  <c r="L252"/>
  <c r="I252"/>
  <c r="S251"/>
  <c r="R251"/>
  <c r="P251"/>
  <c r="N251"/>
  <c r="L251"/>
  <c r="I251"/>
  <c r="S250"/>
  <c r="R250"/>
  <c r="P250"/>
  <c r="N250"/>
  <c r="L250"/>
  <c r="I250"/>
  <c r="S249"/>
  <c r="R249"/>
  <c r="P249"/>
  <c r="N249"/>
  <c r="L249"/>
  <c r="I249"/>
  <c r="S248"/>
  <c r="R248"/>
  <c r="P248"/>
  <c r="N248"/>
  <c r="L248"/>
  <c r="I248"/>
  <c r="S247"/>
  <c r="R247"/>
  <c r="P247"/>
  <c r="N247"/>
  <c r="L247"/>
  <c r="I247"/>
  <c r="S246"/>
  <c r="R246"/>
  <c r="P246"/>
  <c r="N246"/>
  <c r="L246"/>
  <c r="I246"/>
  <c r="S245"/>
  <c r="R245"/>
  <c r="P245"/>
  <c r="N245"/>
  <c r="L245"/>
  <c r="I245"/>
  <c r="S244"/>
  <c r="R244"/>
  <c r="P244"/>
  <c r="N244"/>
  <c r="L244"/>
  <c r="I244"/>
  <c r="S243"/>
  <c r="R243"/>
  <c r="P243"/>
  <c r="N243"/>
  <c r="L243"/>
  <c r="I243"/>
  <c r="S242"/>
  <c r="R242"/>
  <c r="P242"/>
  <c r="N242"/>
  <c r="L242"/>
  <c r="I242"/>
  <c r="S241"/>
  <c r="R241"/>
  <c r="P241"/>
  <c r="N241"/>
  <c r="L241"/>
  <c r="I241"/>
  <c r="S240"/>
  <c r="R240"/>
  <c r="P240"/>
  <c r="N240"/>
  <c r="L240"/>
  <c r="I240"/>
  <c r="S239"/>
  <c r="R239"/>
  <c r="P239"/>
  <c r="N239"/>
  <c r="L239"/>
  <c r="I239"/>
  <c r="S238"/>
  <c r="R238"/>
  <c r="P238"/>
  <c r="N238"/>
  <c r="L238"/>
  <c r="I238"/>
  <c r="S237"/>
  <c r="R237"/>
  <c r="P237"/>
  <c r="N237"/>
  <c r="L237"/>
  <c r="I237"/>
  <c r="S236"/>
  <c r="R236"/>
  <c r="P236"/>
  <c r="N236"/>
  <c r="L236"/>
  <c r="I236"/>
  <c r="S235"/>
  <c r="R235"/>
  <c r="P235"/>
  <c r="N235"/>
  <c r="L235"/>
  <c r="I235"/>
  <c r="S234"/>
  <c r="R234"/>
  <c r="P234"/>
  <c r="N234"/>
  <c r="L234"/>
  <c r="I234"/>
  <c r="S233"/>
  <c r="R233"/>
  <c r="P233"/>
  <c r="N233"/>
  <c r="L233"/>
  <c r="I233"/>
  <c r="S232"/>
  <c r="R232"/>
  <c r="P232"/>
  <c r="N232"/>
  <c r="L232"/>
  <c r="I232"/>
  <c r="S231"/>
  <c r="R231"/>
  <c r="P231"/>
  <c r="N231"/>
  <c r="L231"/>
  <c r="I231"/>
  <c r="S230"/>
  <c r="R230"/>
  <c r="P230"/>
  <c r="N230"/>
  <c r="L230"/>
  <c r="I230"/>
  <c r="S229"/>
  <c r="R229"/>
  <c r="P229"/>
  <c r="N229"/>
  <c r="L229"/>
  <c r="I229"/>
  <c r="S228"/>
  <c r="R228"/>
  <c r="P228"/>
  <c r="N228"/>
  <c r="L228"/>
  <c r="I228"/>
  <c r="S227"/>
  <c r="R227"/>
  <c r="P227"/>
  <c r="N227"/>
  <c r="L227"/>
  <c r="I227"/>
  <c r="S226"/>
  <c r="R226"/>
  <c r="P226"/>
  <c r="N226"/>
  <c r="L226"/>
  <c r="I226"/>
  <c r="S225"/>
  <c r="R225"/>
  <c r="P225"/>
  <c r="N225"/>
  <c r="L225"/>
  <c r="I225"/>
  <c r="S224"/>
  <c r="R224"/>
  <c r="P224"/>
  <c r="N224"/>
  <c r="L224"/>
  <c r="I224"/>
  <c r="S223"/>
  <c r="R223"/>
  <c r="P223"/>
  <c r="N223"/>
  <c r="L223"/>
  <c r="I223"/>
  <c r="S222"/>
  <c r="R222"/>
  <c r="P222"/>
  <c r="N222"/>
  <c r="L222"/>
  <c r="I222"/>
  <c r="S221"/>
  <c r="R221"/>
  <c r="P221"/>
  <c r="N221"/>
  <c r="L221"/>
  <c r="I221"/>
  <c r="S220"/>
  <c r="R220"/>
  <c r="P220"/>
  <c r="N220"/>
  <c r="L220"/>
  <c r="I220"/>
  <c r="S219"/>
  <c r="R219"/>
  <c r="P219"/>
  <c r="N219"/>
  <c r="L219"/>
  <c r="I219"/>
  <c r="S218"/>
  <c r="R218"/>
  <c r="P218"/>
  <c r="N218"/>
  <c r="L218"/>
  <c r="I218"/>
  <c r="S217"/>
  <c r="R217"/>
  <c r="P217"/>
  <c r="N217"/>
  <c r="L217"/>
  <c r="I217"/>
  <c r="S216"/>
  <c r="R216"/>
  <c r="P216"/>
  <c r="N216"/>
  <c r="L216"/>
  <c r="I216"/>
  <c r="S215"/>
  <c r="R215"/>
  <c r="P215"/>
  <c r="N215"/>
  <c r="L215"/>
  <c r="I215"/>
  <c r="S214"/>
  <c r="R214"/>
  <c r="P214"/>
  <c r="N214"/>
  <c r="L214"/>
  <c r="I214"/>
  <c r="S213"/>
  <c r="R213"/>
  <c r="P213"/>
  <c r="N213"/>
  <c r="L213"/>
  <c r="I213"/>
  <c r="S212"/>
  <c r="R212"/>
  <c r="P212"/>
  <c r="N212"/>
  <c r="L212"/>
  <c r="I212"/>
  <c r="S211"/>
  <c r="R211"/>
  <c r="P211"/>
  <c r="N211"/>
  <c r="L211"/>
  <c r="I211"/>
  <c r="S210"/>
  <c r="R210"/>
  <c r="P210"/>
  <c r="N210"/>
  <c r="L210"/>
  <c r="I210"/>
  <c r="S209"/>
  <c r="R209"/>
  <c r="P209"/>
  <c r="N209"/>
  <c r="L209"/>
  <c r="I209"/>
  <c r="S208"/>
  <c r="R208"/>
  <c r="P208"/>
  <c r="N208"/>
  <c r="L208"/>
  <c r="I208"/>
  <c r="S207"/>
  <c r="R207"/>
  <c r="P207"/>
  <c r="N207"/>
  <c r="L207"/>
  <c r="I207"/>
  <c r="S206"/>
  <c r="R206"/>
  <c r="P206"/>
  <c r="N206"/>
  <c r="L206"/>
  <c r="I206"/>
  <c r="S205"/>
  <c r="R205"/>
  <c r="P205"/>
  <c r="N205"/>
  <c r="L205"/>
  <c r="I205"/>
  <c r="S204"/>
  <c r="R204"/>
  <c r="P204"/>
  <c r="N204"/>
  <c r="L204"/>
  <c r="I204"/>
  <c r="S203"/>
  <c r="R203"/>
  <c r="P203"/>
  <c r="N203"/>
  <c r="L203"/>
  <c r="I203"/>
  <c r="S202"/>
  <c r="R202"/>
  <c r="P202"/>
  <c r="N202"/>
  <c r="L202"/>
  <c r="I202"/>
  <c r="S201"/>
  <c r="R201"/>
  <c r="P201"/>
  <c r="N201"/>
  <c r="L201"/>
  <c r="I201"/>
  <c r="S200"/>
  <c r="R200"/>
  <c r="P200"/>
  <c r="N200"/>
  <c r="L200"/>
  <c r="I200"/>
  <c r="S199"/>
  <c r="R199"/>
  <c r="P199"/>
  <c r="N199"/>
  <c r="L199"/>
  <c r="I199"/>
  <c r="S198"/>
  <c r="R198"/>
  <c r="P198"/>
  <c r="N198"/>
  <c r="L198"/>
  <c r="I198"/>
  <c r="S197"/>
  <c r="R197"/>
  <c r="P197"/>
  <c r="N197"/>
  <c r="L197"/>
  <c r="I197"/>
  <c r="S196"/>
  <c r="R196"/>
  <c r="P196"/>
  <c r="N196"/>
  <c r="L196"/>
  <c r="I196"/>
  <c r="S195"/>
  <c r="R195"/>
  <c r="P195"/>
  <c r="N195"/>
  <c r="L195"/>
  <c r="I195"/>
  <c r="S194"/>
  <c r="R194"/>
  <c r="P194"/>
  <c r="N194"/>
  <c r="L194"/>
  <c r="I194"/>
  <c r="S193"/>
  <c r="R193"/>
  <c r="P193"/>
  <c r="N193"/>
  <c r="L193"/>
  <c r="I193"/>
  <c r="S192"/>
  <c r="R192"/>
  <c r="P192"/>
  <c r="N192"/>
  <c r="L192"/>
  <c r="I192"/>
  <c r="S191"/>
  <c r="R191"/>
  <c r="P191"/>
  <c r="N191"/>
  <c r="L191"/>
  <c r="I191"/>
  <c r="S190"/>
  <c r="R190"/>
  <c r="P190"/>
  <c r="N190"/>
  <c r="L190"/>
  <c r="I190"/>
  <c r="S189"/>
  <c r="R189"/>
  <c r="P189"/>
  <c r="N189"/>
  <c r="L189"/>
  <c r="I189"/>
  <c r="S188"/>
  <c r="R188"/>
  <c r="P188"/>
  <c r="N188"/>
  <c r="L188"/>
  <c r="I188"/>
  <c r="S187"/>
  <c r="R187"/>
  <c r="P187"/>
  <c r="N187"/>
  <c r="L187"/>
  <c r="I187"/>
  <c r="S186"/>
  <c r="R186"/>
  <c r="P186"/>
  <c r="N186"/>
  <c r="L186"/>
  <c r="I186"/>
  <c r="S185"/>
  <c r="R185"/>
  <c r="P185"/>
  <c r="N185"/>
  <c r="L185"/>
  <c r="I185"/>
  <c r="S184"/>
  <c r="R184"/>
  <c r="P184"/>
  <c r="N184"/>
  <c r="L184"/>
  <c r="I184"/>
  <c r="S183"/>
  <c r="R183"/>
  <c r="P183"/>
  <c r="N183"/>
  <c r="L183"/>
  <c r="I183"/>
  <c r="S182"/>
  <c r="R182"/>
  <c r="P182"/>
  <c r="N182"/>
  <c r="L182"/>
  <c r="I182"/>
  <c r="S181"/>
  <c r="R181"/>
  <c r="P181"/>
  <c r="N181"/>
  <c r="L181"/>
  <c r="I181"/>
  <c r="S180"/>
  <c r="R180"/>
  <c r="P180"/>
  <c r="N180"/>
  <c r="L180"/>
  <c r="I180"/>
  <c r="S179"/>
  <c r="R179"/>
  <c r="P179"/>
  <c r="N179"/>
  <c r="L179"/>
  <c r="I179"/>
  <c r="S178"/>
  <c r="R178"/>
  <c r="P178"/>
  <c r="N178"/>
  <c r="L178"/>
  <c r="I178"/>
  <c r="S177"/>
  <c r="R177"/>
  <c r="P177"/>
  <c r="N177"/>
  <c r="L177"/>
  <c r="I177"/>
  <c r="S176"/>
  <c r="R176"/>
  <c r="P176"/>
  <c r="N176"/>
  <c r="L176"/>
  <c r="I176"/>
  <c r="S175"/>
  <c r="R175"/>
  <c r="P175"/>
  <c r="N175"/>
  <c r="L175"/>
  <c r="I175"/>
  <c r="S174"/>
  <c r="R174"/>
  <c r="P174"/>
  <c r="N174"/>
  <c r="L174"/>
  <c r="I174"/>
  <c r="S173"/>
  <c r="R173"/>
  <c r="P173"/>
  <c r="N173"/>
  <c r="L173"/>
  <c r="I173"/>
  <c r="S172"/>
  <c r="R172"/>
  <c r="P172"/>
  <c r="N172"/>
  <c r="L172"/>
  <c r="I172"/>
  <c r="S171"/>
  <c r="R171"/>
  <c r="P171"/>
  <c r="N171"/>
  <c r="L171"/>
  <c r="I171"/>
  <c r="S170"/>
  <c r="R170"/>
  <c r="P170"/>
  <c r="N170"/>
  <c r="L170"/>
  <c r="I170"/>
  <c r="S169"/>
  <c r="R169"/>
  <c r="P169"/>
  <c r="N169"/>
  <c r="L169"/>
  <c r="I169"/>
  <c r="S168"/>
  <c r="R168"/>
  <c r="P168"/>
  <c r="N168"/>
  <c r="L168"/>
  <c r="I168"/>
  <c r="S167"/>
  <c r="R167"/>
  <c r="P167"/>
  <c r="N167"/>
  <c r="L167"/>
  <c r="I167"/>
  <c r="S166"/>
  <c r="R166"/>
  <c r="P166"/>
  <c r="N166"/>
  <c r="L166"/>
  <c r="I166"/>
  <c r="S165"/>
  <c r="R165"/>
  <c r="P165"/>
  <c r="N165"/>
  <c r="L165"/>
  <c r="I165"/>
  <c r="S164"/>
  <c r="R164"/>
  <c r="P164"/>
  <c r="N164"/>
  <c r="L164"/>
  <c r="I164"/>
  <c r="S163"/>
  <c r="R163"/>
  <c r="P163"/>
  <c r="N163"/>
  <c r="L163"/>
  <c r="I163"/>
  <c r="S162"/>
  <c r="R162"/>
  <c r="P162"/>
  <c r="N162"/>
  <c r="L162"/>
  <c r="I162"/>
  <c r="S161"/>
  <c r="R161"/>
  <c r="P161"/>
  <c r="N161"/>
  <c r="L161"/>
  <c r="I161"/>
  <c r="S160"/>
  <c r="R160"/>
  <c r="P160"/>
  <c r="N160"/>
  <c r="L160"/>
  <c r="I160"/>
  <c r="S159"/>
  <c r="R159"/>
  <c r="P159"/>
  <c r="N159"/>
  <c r="L159"/>
  <c r="I159"/>
  <c r="S158"/>
  <c r="R158"/>
  <c r="P158"/>
  <c r="N158"/>
  <c r="L158"/>
  <c r="I158"/>
  <c r="S157"/>
  <c r="R157"/>
  <c r="P157"/>
  <c r="N157"/>
  <c r="L157"/>
  <c r="I157"/>
  <c r="S156"/>
  <c r="R156"/>
  <c r="P156"/>
  <c r="N156"/>
  <c r="L156"/>
  <c r="I156"/>
  <c r="S155"/>
  <c r="R155"/>
  <c r="P155"/>
  <c r="N155"/>
  <c r="L155"/>
  <c r="I155"/>
  <c r="S154"/>
  <c r="R154"/>
  <c r="P154"/>
  <c r="N154"/>
  <c r="L154"/>
  <c r="I154"/>
  <c r="S153"/>
  <c r="R153"/>
  <c r="P153"/>
  <c r="N153"/>
  <c r="L153"/>
  <c r="I153"/>
  <c r="S152"/>
  <c r="R152"/>
  <c r="P152"/>
  <c r="N152"/>
  <c r="L152"/>
  <c r="I152"/>
  <c r="S151"/>
  <c r="R151"/>
  <c r="P151"/>
  <c r="N151"/>
  <c r="L151"/>
  <c r="I151"/>
  <c r="S150"/>
  <c r="R150"/>
  <c r="P150"/>
  <c r="N150"/>
  <c r="L150"/>
  <c r="I150"/>
  <c r="S149"/>
  <c r="R149"/>
  <c r="P149"/>
  <c r="N149"/>
  <c r="L149"/>
  <c r="I149"/>
  <c r="S148"/>
  <c r="R148"/>
  <c r="P148"/>
  <c r="N148"/>
  <c r="L148"/>
  <c r="I148"/>
  <c r="S147"/>
  <c r="R147"/>
  <c r="P147"/>
  <c r="N147"/>
  <c r="L147"/>
  <c r="I147"/>
  <c r="S146"/>
  <c r="R146"/>
  <c r="P146"/>
  <c r="N146"/>
  <c r="L146"/>
  <c r="I146"/>
  <c r="S145"/>
  <c r="R145"/>
  <c r="P145"/>
  <c r="N145"/>
  <c r="L145"/>
  <c r="I145"/>
  <c r="S144"/>
  <c r="R144"/>
  <c r="P144"/>
  <c r="N144"/>
  <c r="L144"/>
  <c r="I144"/>
  <c r="S143"/>
  <c r="R143"/>
  <c r="P143"/>
  <c r="N143"/>
  <c r="L143"/>
  <c r="I143"/>
  <c r="S142"/>
  <c r="R142"/>
  <c r="P142"/>
  <c r="N142"/>
  <c r="L142"/>
  <c r="I142"/>
  <c r="S141"/>
  <c r="R141"/>
  <c r="P141"/>
  <c r="N141"/>
  <c r="L141"/>
  <c r="I141"/>
  <c r="S140"/>
  <c r="R140"/>
  <c r="P140"/>
  <c r="N140"/>
  <c r="L140"/>
  <c r="I140"/>
  <c r="S139"/>
  <c r="R139"/>
  <c r="P139"/>
  <c r="N139"/>
  <c r="L139"/>
  <c r="I139"/>
  <c r="S138"/>
  <c r="R138"/>
  <c r="P138"/>
  <c r="N138"/>
  <c r="L138"/>
  <c r="I138"/>
  <c r="S137"/>
  <c r="R137"/>
  <c r="P137"/>
  <c r="N137"/>
  <c r="L137"/>
  <c r="I137"/>
  <c r="S136"/>
  <c r="R136"/>
  <c r="P136"/>
  <c r="N136"/>
  <c r="L136"/>
  <c r="I136"/>
  <c r="S135"/>
  <c r="R135"/>
  <c r="P135"/>
  <c r="N135"/>
  <c r="L135"/>
  <c r="I135"/>
  <c r="S134"/>
  <c r="R134"/>
  <c r="P134"/>
  <c r="N134"/>
  <c r="L134"/>
  <c r="I134"/>
  <c r="S133"/>
  <c r="R133"/>
  <c r="P133"/>
  <c r="N133"/>
  <c r="L133"/>
  <c r="I133"/>
  <c r="S132"/>
  <c r="R132"/>
  <c r="P132"/>
  <c r="N132"/>
  <c r="L132"/>
  <c r="I132"/>
  <c r="S131"/>
  <c r="R131"/>
  <c r="P131"/>
  <c r="N131"/>
  <c r="L131"/>
  <c r="I131"/>
  <c r="S130"/>
  <c r="R130"/>
  <c r="P130"/>
  <c r="N130"/>
  <c r="L130"/>
  <c r="I130"/>
  <c r="S129"/>
  <c r="R129"/>
  <c r="P129"/>
  <c r="N129"/>
  <c r="L129"/>
  <c r="I129"/>
  <c r="S128"/>
  <c r="R128"/>
  <c r="P128"/>
  <c r="N128"/>
  <c r="L128"/>
  <c r="I128"/>
  <c r="S127"/>
  <c r="R127"/>
  <c r="P127"/>
  <c r="N127"/>
  <c r="L127"/>
  <c r="I127"/>
  <c r="S126"/>
  <c r="R126"/>
  <c r="P126"/>
  <c r="N126"/>
  <c r="L126"/>
  <c r="I126"/>
  <c r="S125"/>
  <c r="R125"/>
  <c r="P125"/>
  <c r="N125"/>
  <c r="L125"/>
  <c r="I125"/>
  <c r="S124"/>
  <c r="R124"/>
  <c r="P124"/>
  <c r="N124"/>
  <c r="L124"/>
  <c r="I124"/>
  <c r="S123"/>
  <c r="R123"/>
  <c r="P123"/>
  <c r="N123"/>
  <c r="L123"/>
  <c r="I123"/>
  <c r="S122"/>
  <c r="R122"/>
  <c r="P122"/>
  <c r="N122"/>
  <c r="L122"/>
  <c r="I122"/>
  <c r="S121"/>
  <c r="R121"/>
  <c r="P121"/>
  <c r="N121"/>
  <c r="L121"/>
  <c r="I121"/>
  <c r="S120"/>
  <c r="R120"/>
  <c r="P120"/>
  <c r="N120"/>
  <c r="L120"/>
  <c r="I120"/>
  <c r="S119"/>
  <c r="R119"/>
  <c r="P119"/>
  <c r="N119"/>
  <c r="L119"/>
  <c r="I119"/>
  <c r="S118"/>
  <c r="R118"/>
  <c r="P118"/>
  <c r="N118"/>
  <c r="L118"/>
  <c r="I118"/>
  <c r="S117"/>
  <c r="R117"/>
  <c r="P117"/>
  <c r="N117"/>
  <c r="L117"/>
  <c r="I117"/>
  <c r="S116"/>
  <c r="R116"/>
  <c r="P116"/>
  <c r="N116"/>
  <c r="L116"/>
  <c r="I116"/>
  <c r="S115"/>
  <c r="R115"/>
  <c r="P115"/>
  <c r="N115"/>
  <c r="L115"/>
  <c r="I115"/>
  <c r="S114"/>
  <c r="R114"/>
  <c r="P114"/>
  <c r="N114"/>
  <c r="L114"/>
  <c r="I114"/>
  <c r="S113"/>
  <c r="R113"/>
  <c r="P113"/>
  <c r="N113"/>
  <c r="L113"/>
  <c r="I113"/>
  <c r="S112"/>
  <c r="R112"/>
  <c r="P112"/>
  <c r="N112"/>
  <c r="L112"/>
  <c r="I112"/>
  <c r="S111"/>
  <c r="R111"/>
  <c r="P111"/>
  <c r="N111"/>
  <c r="L111"/>
  <c r="I111"/>
  <c r="S110"/>
  <c r="R110"/>
  <c r="P110"/>
  <c r="N110"/>
  <c r="L110"/>
  <c r="I110"/>
  <c r="S109"/>
  <c r="R109"/>
  <c r="P109"/>
  <c r="N109"/>
  <c r="L109"/>
  <c r="I109"/>
  <c r="S108"/>
  <c r="R108"/>
  <c r="P108"/>
  <c r="N108"/>
  <c r="L108"/>
  <c r="I108"/>
  <c r="S107"/>
  <c r="R107"/>
  <c r="P107"/>
  <c r="N107"/>
  <c r="L107"/>
  <c r="I107"/>
  <c r="S106"/>
  <c r="R106"/>
  <c r="P106"/>
  <c r="N106"/>
  <c r="L106"/>
  <c r="I106"/>
  <c r="S105"/>
  <c r="R105"/>
  <c r="P105"/>
  <c r="N105"/>
  <c r="L105"/>
  <c r="I105"/>
  <c r="S104"/>
  <c r="R104"/>
  <c r="P104"/>
  <c r="N104"/>
  <c r="L104"/>
  <c r="I104"/>
  <c r="S103"/>
  <c r="R103"/>
  <c r="P103"/>
  <c r="N103"/>
  <c r="L103"/>
  <c r="I103"/>
  <c r="S102"/>
  <c r="R102"/>
  <c r="P102"/>
  <c r="N102"/>
  <c r="L102"/>
  <c r="I102"/>
  <c r="S101"/>
  <c r="R101"/>
  <c r="P101"/>
  <c r="N101"/>
  <c r="L101"/>
  <c r="I101"/>
  <c r="S100"/>
  <c r="R100"/>
  <c r="P100"/>
  <c r="N100"/>
  <c r="L100"/>
  <c r="I100"/>
  <c r="S99"/>
  <c r="R99"/>
  <c r="P99"/>
  <c r="N99"/>
  <c r="L99"/>
  <c r="I99"/>
  <c r="S98"/>
  <c r="R98"/>
  <c r="P98"/>
  <c r="N98"/>
  <c r="L98"/>
  <c r="I98"/>
  <c r="S97"/>
  <c r="R97"/>
  <c r="P97"/>
  <c r="N97"/>
  <c r="L97"/>
  <c r="I97"/>
  <c r="S96"/>
  <c r="R96"/>
  <c r="P96"/>
  <c r="N96"/>
  <c r="L96"/>
  <c r="I96"/>
  <c r="S95"/>
  <c r="R95"/>
  <c r="P95"/>
  <c r="N95"/>
  <c r="L95"/>
  <c r="I95"/>
  <c r="S94"/>
  <c r="R94"/>
  <c r="P94"/>
  <c r="N94"/>
  <c r="L94"/>
  <c r="I94"/>
  <c r="S93"/>
  <c r="R93"/>
  <c r="P93"/>
  <c r="N93"/>
  <c r="L93"/>
  <c r="I93"/>
  <c r="S92"/>
  <c r="R92"/>
  <c r="P92"/>
  <c r="N92"/>
  <c r="L92"/>
  <c r="I92"/>
  <c r="S91"/>
  <c r="R91"/>
  <c r="P91"/>
  <c r="N91"/>
  <c r="L91"/>
  <c r="I91"/>
  <c r="S90"/>
  <c r="R90"/>
  <c r="P90"/>
  <c r="N90"/>
  <c r="L90"/>
  <c r="I90"/>
  <c r="S89"/>
  <c r="R89"/>
  <c r="P89"/>
  <c r="N89"/>
  <c r="L89"/>
  <c r="I89"/>
  <c r="S88"/>
  <c r="R88"/>
  <c r="P88"/>
  <c r="N88"/>
  <c r="L88"/>
  <c r="I88"/>
  <c r="S87"/>
  <c r="R87"/>
  <c r="P87"/>
  <c r="N87"/>
  <c r="L87"/>
  <c r="I87"/>
  <c r="S86"/>
  <c r="R86"/>
  <c r="P86"/>
  <c r="N86"/>
  <c r="L86"/>
  <c r="I86"/>
  <c r="S85"/>
  <c r="R85"/>
  <c r="P85"/>
  <c r="N85"/>
  <c r="L85"/>
  <c r="I85"/>
  <c r="S84"/>
  <c r="R84"/>
  <c r="P84"/>
  <c r="N84"/>
  <c r="L84"/>
  <c r="I84"/>
  <c r="S83"/>
  <c r="R83"/>
  <c r="P83"/>
  <c r="N83"/>
  <c r="L83"/>
  <c r="I83"/>
  <c r="S82"/>
  <c r="R82"/>
  <c r="P82"/>
  <c r="N82"/>
  <c r="L82"/>
  <c r="I82"/>
  <c r="S81"/>
  <c r="R81"/>
  <c r="P81"/>
  <c r="N81"/>
  <c r="L81"/>
  <c r="I81"/>
  <c r="S80"/>
  <c r="R80"/>
  <c r="P80"/>
  <c r="N80"/>
  <c r="L80"/>
  <c r="I80"/>
  <c r="S79"/>
  <c r="R79"/>
  <c r="P79"/>
  <c r="N79"/>
  <c r="L79"/>
  <c r="I79"/>
  <c r="S78"/>
  <c r="R78"/>
  <c r="P78"/>
  <c r="N78"/>
  <c r="L78"/>
  <c r="I78"/>
  <c r="S77"/>
  <c r="R77"/>
  <c r="P77"/>
  <c r="N77"/>
  <c r="L77"/>
  <c r="I77"/>
  <c r="S76"/>
  <c r="R76"/>
  <c r="P76"/>
  <c r="N76"/>
  <c r="L76"/>
  <c r="I76"/>
  <c r="S75"/>
  <c r="R75"/>
  <c r="P75"/>
  <c r="N75"/>
  <c r="L75"/>
  <c r="I75"/>
  <c r="S74"/>
  <c r="R74"/>
  <c r="P74"/>
  <c r="N74"/>
  <c r="L74"/>
  <c r="I74"/>
  <c r="S73"/>
  <c r="R73"/>
  <c r="P73"/>
  <c r="N73"/>
  <c r="L73"/>
  <c r="I73"/>
  <c r="S72"/>
  <c r="R72"/>
  <c r="P72"/>
  <c r="N72"/>
  <c r="L72"/>
  <c r="I72"/>
  <c r="S71"/>
  <c r="R71"/>
  <c r="P71"/>
  <c r="N71"/>
  <c r="L71"/>
  <c r="I71"/>
  <c r="S70"/>
  <c r="R70"/>
  <c r="P70"/>
  <c r="N70"/>
  <c r="L70"/>
  <c r="I70"/>
  <c r="S69"/>
  <c r="R69"/>
  <c r="P69"/>
  <c r="N69"/>
  <c r="L69"/>
  <c r="I69"/>
  <c r="S68"/>
  <c r="R68"/>
  <c r="P68"/>
  <c r="N68"/>
  <c r="L68"/>
  <c r="I68"/>
  <c r="S67"/>
  <c r="R67"/>
  <c r="P67"/>
  <c r="N67"/>
  <c r="L67"/>
  <c r="I67"/>
  <c r="S66"/>
  <c r="R66"/>
  <c r="P66"/>
  <c r="N66"/>
  <c r="L66"/>
  <c r="I66"/>
  <c r="S65"/>
  <c r="R65"/>
  <c r="P65"/>
  <c r="N65"/>
  <c r="L65"/>
  <c r="I65"/>
  <c r="S64"/>
  <c r="R64"/>
  <c r="P64"/>
  <c r="N64"/>
  <c r="L64"/>
  <c r="I64"/>
  <c r="S63"/>
  <c r="R63"/>
  <c r="P63"/>
  <c r="N63"/>
  <c r="L63"/>
  <c r="I63"/>
  <c r="S62"/>
  <c r="R62"/>
  <c r="P62"/>
  <c r="N62"/>
  <c r="L62"/>
  <c r="I62"/>
  <c r="S61"/>
  <c r="R61"/>
  <c r="P61"/>
  <c r="N61"/>
  <c r="L61"/>
  <c r="I61"/>
  <c r="S60"/>
  <c r="R60"/>
  <c r="P60"/>
  <c r="N60"/>
  <c r="L60"/>
  <c r="I60"/>
  <c r="S59"/>
  <c r="R59"/>
  <c r="P59"/>
  <c r="N59"/>
  <c r="L59"/>
  <c r="I59"/>
  <c r="S58"/>
  <c r="R58"/>
  <c r="P58"/>
  <c r="N58"/>
  <c r="L58"/>
  <c r="I58"/>
  <c r="S57"/>
  <c r="R57"/>
  <c r="P57"/>
  <c r="N57"/>
  <c r="L57"/>
  <c r="I57"/>
  <c r="S56"/>
  <c r="R56"/>
  <c r="P56"/>
  <c r="N56"/>
  <c r="L56"/>
  <c r="I56"/>
  <c r="S55"/>
  <c r="R55"/>
  <c r="P55"/>
  <c r="N55"/>
  <c r="L55"/>
  <c r="I55"/>
  <c r="S54"/>
  <c r="R54"/>
  <c r="P54"/>
  <c r="N54"/>
  <c r="L54"/>
  <c r="I54"/>
  <c r="S53"/>
  <c r="R53"/>
  <c r="P53"/>
  <c r="N53"/>
  <c r="L53"/>
  <c r="I53"/>
  <c r="S52"/>
  <c r="R52"/>
  <c r="P52"/>
  <c r="N52"/>
  <c r="L52"/>
  <c r="I52"/>
  <c r="S51"/>
  <c r="R51"/>
  <c r="P51"/>
  <c r="N51"/>
  <c r="L51"/>
  <c r="I51"/>
  <c r="S50"/>
  <c r="R50"/>
  <c r="P50"/>
  <c r="N50"/>
  <c r="L50"/>
  <c r="I50"/>
  <c r="S49"/>
  <c r="R49"/>
  <c r="P49"/>
  <c r="N49"/>
  <c r="L49"/>
  <c r="I49"/>
  <c r="S48"/>
  <c r="R48"/>
  <c r="P48"/>
  <c r="N48"/>
  <c r="L48"/>
  <c r="I48"/>
  <c r="S47"/>
  <c r="R47"/>
  <c r="P47"/>
  <c r="N47"/>
  <c r="L47"/>
  <c r="I47"/>
  <c r="S46"/>
  <c r="R46"/>
  <c r="P46"/>
  <c r="N46"/>
  <c r="L46"/>
  <c r="I46"/>
  <c r="S45"/>
  <c r="R45"/>
  <c r="P45"/>
  <c r="N45"/>
  <c r="L45"/>
  <c r="I45"/>
  <c r="S44"/>
  <c r="R44"/>
  <c r="P44"/>
  <c r="N44"/>
  <c r="L44"/>
  <c r="I44"/>
  <c r="S43"/>
  <c r="R43"/>
  <c r="P43"/>
  <c r="N43"/>
  <c r="L43"/>
  <c r="I43"/>
  <c r="S42"/>
  <c r="R42"/>
  <c r="P42"/>
  <c r="N42"/>
  <c r="L42"/>
  <c r="I42"/>
  <c r="S41"/>
  <c r="R41"/>
  <c r="P41"/>
  <c r="N41"/>
  <c r="L41"/>
  <c r="I41"/>
  <c r="S40"/>
  <c r="R40"/>
  <c r="P40"/>
  <c r="N40"/>
  <c r="L40"/>
  <c r="I40"/>
  <c r="S39"/>
  <c r="R39"/>
  <c r="P39"/>
  <c r="N39"/>
  <c r="L39"/>
  <c r="I39"/>
  <c r="S38"/>
  <c r="R38"/>
  <c r="P38"/>
  <c r="N38"/>
  <c r="L38"/>
  <c r="I38"/>
  <c r="S37"/>
  <c r="R37"/>
  <c r="P37"/>
  <c r="N37"/>
  <c r="L37"/>
  <c r="I37"/>
  <c r="S36"/>
  <c r="R36"/>
  <c r="P36"/>
  <c r="N36"/>
  <c r="L36"/>
  <c r="I36"/>
  <c r="S35"/>
  <c r="R35"/>
  <c r="P35"/>
  <c r="N35"/>
  <c r="L35"/>
  <c r="I35"/>
  <c r="S34"/>
  <c r="R34"/>
  <c r="P34"/>
  <c r="N34"/>
  <c r="L34"/>
  <c r="I34"/>
  <c r="S33"/>
  <c r="R33"/>
  <c r="P33"/>
  <c r="N33"/>
  <c r="L33"/>
  <c r="I33"/>
  <c r="S32"/>
  <c r="R32"/>
  <c r="P32"/>
  <c r="N32"/>
  <c r="L32"/>
  <c r="I32"/>
  <c r="S31"/>
  <c r="R31"/>
  <c r="P31"/>
  <c r="N31"/>
  <c r="L31"/>
  <c r="I31"/>
  <c r="S30"/>
  <c r="R30"/>
  <c r="P30"/>
  <c r="N30"/>
  <c r="L30"/>
  <c r="I30"/>
  <c r="S29"/>
  <c r="R29"/>
  <c r="P29"/>
  <c r="N29"/>
  <c r="L29"/>
  <c r="I29"/>
  <c r="S28"/>
  <c r="R28"/>
  <c r="P28"/>
  <c r="N28"/>
  <c r="L28"/>
  <c r="I28"/>
  <c r="S27"/>
  <c r="R27"/>
  <c r="P27"/>
  <c r="N27"/>
  <c r="L27"/>
  <c r="I27"/>
  <c r="S26"/>
  <c r="R26"/>
  <c r="P26"/>
  <c r="N26"/>
  <c r="L26"/>
  <c r="I26"/>
  <c r="S25"/>
  <c r="R25"/>
  <c r="P25"/>
  <c r="N25"/>
  <c r="L25"/>
  <c r="I25"/>
  <c r="S24"/>
  <c r="R24"/>
  <c r="P24"/>
  <c r="N24"/>
  <c r="L24"/>
  <c r="I24"/>
  <c r="S23"/>
  <c r="R23"/>
  <c r="P23"/>
  <c r="N23"/>
  <c r="L23"/>
  <c r="I23"/>
  <c r="S22"/>
  <c r="R22"/>
  <c r="P22"/>
  <c r="N22"/>
  <c r="L22"/>
  <c r="I22"/>
  <c r="S21"/>
  <c r="R21"/>
  <c r="P21"/>
  <c r="N21"/>
  <c r="L21"/>
  <c r="I21"/>
  <c r="S20"/>
  <c r="R20"/>
  <c r="P20"/>
  <c r="N20"/>
  <c r="L20"/>
  <c r="I20"/>
  <c r="S19"/>
  <c r="R19"/>
  <c r="P19"/>
  <c r="N19"/>
  <c r="L19"/>
  <c r="I19"/>
  <c r="S18"/>
  <c r="R18"/>
  <c r="P18"/>
  <c r="N18"/>
  <c r="L18"/>
  <c r="I18"/>
  <c r="S17"/>
  <c r="R17"/>
  <c r="P17"/>
  <c r="N17"/>
  <c r="L17"/>
  <c r="I17"/>
  <c r="S16"/>
  <c r="R16"/>
  <c r="P16"/>
  <c r="N16"/>
  <c r="L16"/>
  <c r="I16"/>
  <c r="S15"/>
  <c r="R15"/>
  <c r="P15"/>
  <c r="N15"/>
  <c r="L15"/>
  <c r="I15"/>
  <c r="S14"/>
  <c r="R14"/>
  <c r="P14"/>
  <c r="N14"/>
  <c r="L14"/>
  <c r="I14"/>
  <c r="S13"/>
  <c r="R13"/>
  <c r="P13"/>
  <c r="N13"/>
  <c r="L13"/>
  <c r="I13"/>
  <c r="S12"/>
  <c r="R12"/>
  <c r="P12"/>
  <c r="N12"/>
  <c r="L12"/>
  <c r="I12"/>
  <c r="S11"/>
  <c r="R11"/>
  <c r="P11"/>
  <c r="N11"/>
  <c r="L11"/>
  <c r="I11"/>
  <c r="S10"/>
  <c r="R10"/>
  <c r="P10"/>
  <c r="N10"/>
  <c r="L10"/>
  <c r="I10"/>
  <c r="S9"/>
  <c r="R9"/>
  <c r="P9"/>
  <c r="N9"/>
  <c r="L9"/>
  <c r="I9"/>
  <c r="S8"/>
  <c r="R8"/>
  <c r="P8"/>
  <c r="N8"/>
  <c r="L8"/>
  <c r="I8"/>
  <c r="S7"/>
  <c r="R7"/>
  <c r="P7"/>
  <c r="N7"/>
  <c r="L7"/>
  <c r="I7"/>
  <c r="S6"/>
  <c r="R6"/>
  <c r="P6"/>
  <c r="N6"/>
  <c r="L6"/>
  <c r="I6"/>
  <c r="S5"/>
  <c r="R5"/>
  <c r="P5"/>
  <c r="N5"/>
  <c r="L5"/>
  <c r="I5"/>
</calcChain>
</file>

<file path=xl/sharedStrings.xml><?xml version="1.0" encoding="utf-8"?>
<sst xmlns="http://schemas.openxmlformats.org/spreadsheetml/2006/main" count="1427" uniqueCount="544">
  <si>
    <t>岗位</t>
  </si>
  <si>
    <t>2019年州检察机关书记员考试成绩表</t>
  </si>
  <si>
    <t>看打范文总字数:</t>
  </si>
  <si>
    <t>听打范文总字数:</t>
  </si>
  <si>
    <t>看打记录（100%）</t>
  </si>
  <si>
    <t>听打</t>
  </si>
  <si>
    <t>备注</t>
  </si>
  <si>
    <t>序号</t>
  </si>
  <si>
    <t>姓名</t>
  </si>
  <si>
    <t>身份证号</t>
  </si>
  <si>
    <t>考场号</t>
  </si>
  <si>
    <t>考生录入字数</t>
  </si>
  <si>
    <t>正确率</t>
  </si>
  <si>
    <t>分数</t>
  </si>
  <si>
    <t>考生正确录入数字</t>
  </si>
  <si>
    <t>理论</t>
  </si>
  <si>
    <t>实操</t>
  </si>
  <si>
    <t>成绩</t>
  </si>
  <si>
    <t>杜文杰</t>
  </si>
  <si>
    <t>532326199501233010</t>
  </si>
  <si>
    <t>创业园603</t>
  </si>
  <si>
    <t>缺考</t>
  </si>
  <si>
    <t>段丽琼</t>
  </si>
  <si>
    <t>532326199606260023</t>
  </si>
  <si>
    <t>创业园601</t>
  </si>
  <si>
    <t>范梦皎</t>
  </si>
  <si>
    <t>532326199609040325</t>
  </si>
  <si>
    <t>创业园501</t>
  </si>
  <si>
    <t>罗勇</t>
  </si>
  <si>
    <t>532326199903292419</t>
  </si>
  <si>
    <t>顾芮溪</t>
  </si>
  <si>
    <t>532326199409141025</t>
  </si>
  <si>
    <t>方灿芹</t>
  </si>
  <si>
    <t>532326199410050884</t>
  </si>
  <si>
    <t>韩志和</t>
  </si>
  <si>
    <t>532326199408031019</t>
  </si>
  <si>
    <t>创业园605</t>
  </si>
  <si>
    <t>李牧</t>
  </si>
  <si>
    <t>532326199708230028</t>
  </si>
  <si>
    <t>创业园502</t>
  </si>
  <si>
    <t>梁宝丹</t>
  </si>
  <si>
    <t>532326199603120041</t>
  </si>
  <si>
    <t>王文龙</t>
  </si>
  <si>
    <t>532326199105201615</t>
  </si>
  <si>
    <t>李素娴</t>
  </si>
  <si>
    <t>532326199408113049</t>
  </si>
  <si>
    <t>季乐</t>
  </si>
  <si>
    <t>532326199109070034</t>
  </si>
  <si>
    <t>李晓莹</t>
  </si>
  <si>
    <t>532326199707213023</t>
  </si>
  <si>
    <t>鲍成菊</t>
  </si>
  <si>
    <t>532326199508121441</t>
  </si>
  <si>
    <t>白家香</t>
  </si>
  <si>
    <t>532326199209101643</t>
  </si>
  <si>
    <t>李雪娇</t>
  </si>
  <si>
    <t>532326199302220620</t>
  </si>
  <si>
    <t>王熙才</t>
  </si>
  <si>
    <t>532326199612141012</t>
  </si>
  <si>
    <t>马梦凯</t>
  </si>
  <si>
    <t>532326199512150317</t>
  </si>
  <si>
    <t>创业园503</t>
  </si>
  <si>
    <t>普莉娜</t>
  </si>
  <si>
    <t>532326199404100822</t>
  </si>
  <si>
    <t>李澄</t>
  </si>
  <si>
    <t>532301199411073714</t>
  </si>
  <si>
    <t>李卓轩</t>
  </si>
  <si>
    <t>532329199609140317</t>
  </si>
  <si>
    <t>叶晓帆</t>
  </si>
  <si>
    <t>532331199605300020</t>
  </si>
  <si>
    <t>王俊翔</t>
  </si>
  <si>
    <t>532331199511292613</t>
  </si>
  <si>
    <t>王晓娟</t>
  </si>
  <si>
    <t>532328199308152326</t>
  </si>
  <si>
    <t>杨佳聪</t>
  </si>
  <si>
    <t>532328199310040518</t>
  </si>
  <si>
    <t>杨倩</t>
  </si>
  <si>
    <t>532331199511223028</t>
  </si>
  <si>
    <t>李桂圆</t>
  </si>
  <si>
    <t>53232419970318252X</t>
  </si>
  <si>
    <t>鲁会荣</t>
  </si>
  <si>
    <t>532331199212111210</t>
  </si>
  <si>
    <t>王晓艳</t>
  </si>
  <si>
    <t>532322199307150566</t>
  </si>
  <si>
    <t>王霞</t>
  </si>
  <si>
    <t>532331199411133623</t>
  </si>
  <si>
    <t>汤璧鸿</t>
  </si>
  <si>
    <t>532331199302240024</t>
  </si>
  <si>
    <t>周菊秀</t>
  </si>
  <si>
    <t>532324199604231322</t>
  </si>
  <si>
    <t>杨文丽</t>
  </si>
  <si>
    <t>532331199209122023</t>
  </si>
  <si>
    <t>罗霞</t>
  </si>
  <si>
    <t>532331199010171442</t>
  </si>
  <si>
    <t>赵祖云</t>
  </si>
  <si>
    <t>532301199303121512</t>
  </si>
  <si>
    <t>何超艳</t>
  </si>
  <si>
    <t>532301199502212345</t>
  </si>
  <si>
    <t>李萍萍</t>
  </si>
  <si>
    <t>532322199601050523</t>
  </si>
  <si>
    <t>毕有桢</t>
  </si>
  <si>
    <t>532331199502232432</t>
  </si>
  <si>
    <t>周慧敏</t>
  </si>
  <si>
    <t>532324199409100028</t>
  </si>
  <si>
    <t>徐廷丰</t>
  </si>
  <si>
    <t>532329199508170728</t>
  </si>
  <si>
    <t>刘潇潇</t>
  </si>
  <si>
    <t>532331199609260046</t>
  </si>
  <si>
    <t>张欣玮</t>
  </si>
  <si>
    <t>532331199412130045</t>
  </si>
  <si>
    <t>王婷</t>
  </si>
  <si>
    <t>532329199303152526</t>
  </si>
  <si>
    <t>饶竣</t>
  </si>
  <si>
    <t>532325199311240010</t>
  </si>
  <si>
    <t>鲍瑞</t>
  </si>
  <si>
    <t>532301199510250931</t>
  </si>
  <si>
    <t>自敏</t>
  </si>
  <si>
    <t>532301199402050529</t>
  </si>
  <si>
    <t>毛虹鉴</t>
  </si>
  <si>
    <t>532325199011080529</t>
  </si>
  <si>
    <t>周鹏霄</t>
  </si>
  <si>
    <t>532324199510252114</t>
  </si>
  <si>
    <t>段翔铧</t>
  </si>
  <si>
    <t>532328199705210016</t>
  </si>
  <si>
    <t>何沐荣</t>
  </si>
  <si>
    <t>532301199501121150</t>
  </si>
  <si>
    <t>王晓丹</t>
  </si>
  <si>
    <t>532331199409030027</t>
  </si>
  <si>
    <t>沈文婷</t>
  </si>
  <si>
    <t>532301199601284328</t>
  </si>
  <si>
    <t>李娜</t>
  </si>
  <si>
    <t>532301199105172925</t>
  </si>
  <si>
    <t>李唯嘉</t>
  </si>
  <si>
    <t>532301199605180040</t>
  </si>
  <si>
    <t>徐志晶</t>
  </si>
  <si>
    <t>532328199307240033</t>
  </si>
  <si>
    <t>周庭超</t>
  </si>
  <si>
    <t>532301199510294125</t>
  </si>
  <si>
    <t>宋连辉</t>
  </si>
  <si>
    <t>532331199402181412</t>
  </si>
  <si>
    <t>丁中琴</t>
  </si>
  <si>
    <t>532322199311131122</t>
  </si>
  <si>
    <t>谢娅琳</t>
  </si>
  <si>
    <t>532301199507061144</t>
  </si>
  <si>
    <t>何思远</t>
  </si>
  <si>
    <t>532331199210050012</t>
  </si>
  <si>
    <t>杨晓龙</t>
  </si>
  <si>
    <t>532301199302070311</t>
  </si>
  <si>
    <t>杨吉</t>
  </si>
  <si>
    <t>532331199407230017</t>
  </si>
  <si>
    <t>高琳</t>
  </si>
  <si>
    <t>532301199409093927</t>
  </si>
  <si>
    <t>唐莹清</t>
  </si>
  <si>
    <t>532328199306200021</t>
  </si>
  <si>
    <t>马晓丽</t>
  </si>
  <si>
    <t>532331199404103821</t>
  </si>
  <si>
    <t>陈彦杉</t>
  </si>
  <si>
    <t>53233119910726002X</t>
  </si>
  <si>
    <t>杨秋景</t>
  </si>
  <si>
    <t>532331199406090024</t>
  </si>
  <si>
    <t>谢忠芹</t>
  </si>
  <si>
    <t>532328199703132528</t>
  </si>
  <si>
    <t>李扬</t>
  </si>
  <si>
    <t>532301199411110538</t>
  </si>
  <si>
    <t>郭子文</t>
  </si>
  <si>
    <t>532322199410040031</t>
  </si>
  <si>
    <t>杨阳</t>
  </si>
  <si>
    <t>532324199609160041</t>
  </si>
  <si>
    <t>陈栖宇</t>
  </si>
  <si>
    <t>532331199306100029</t>
  </si>
  <si>
    <t>丁忠玉</t>
  </si>
  <si>
    <t>532301199604050068</t>
  </si>
  <si>
    <t>张立峰</t>
  </si>
  <si>
    <t>532301199004110012</t>
  </si>
  <si>
    <t>陈刚</t>
  </si>
  <si>
    <t>532301199410051310</t>
  </si>
  <si>
    <t>周璨</t>
  </si>
  <si>
    <t>532331199512220646</t>
  </si>
  <si>
    <t>钟云杰</t>
  </si>
  <si>
    <t>53233119920306001X</t>
  </si>
  <si>
    <t>冷相南</t>
  </si>
  <si>
    <t>532326199505181051</t>
  </si>
  <si>
    <t>杨鸿</t>
  </si>
  <si>
    <t>532301199601081723</t>
  </si>
  <si>
    <t>余童</t>
  </si>
  <si>
    <t>532329199611140068</t>
  </si>
  <si>
    <t>曹红梅</t>
  </si>
  <si>
    <t>532301199507150526</t>
  </si>
  <si>
    <t>思宏珊</t>
  </si>
  <si>
    <t>532328199206260545</t>
  </si>
  <si>
    <t>王玉芳</t>
  </si>
  <si>
    <t>532301199702240949</t>
  </si>
  <si>
    <t>王京京</t>
  </si>
  <si>
    <t>532301198908160923</t>
  </si>
  <si>
    <t>李琴</t>
  </si>
  <si>
    <t>532331199408083223</t>
  </si>
  <si>
    <t>杨明芳</t>
  </si>
  <si>
    <t>532301199408211127</t>
  </si>
  <si>
    <t>352</t>
  </si>
  <si>
    <t>杨萍</t>
  </si>
  <si>
    <t>532327199306170022</t>
  </si>
  <si>
    <t>李翠香</t>
  </si>
  <si>
    <t>53230119660717092X</t>
  </si>
  <si>
    <t>马伟丽</t>
  </si>
  <si>
    <t>532331199604180629</t>
  </si>
  <si>
    <t>杨明凤</t>
  </si>
  <si>
    <t>532331199501081222</t>
  </si>
  <si>
    <t>王蓉</t>
  </si>
  <si>
    <t>532331199508243060</t>
  </si>
  <si>
    <t>401</t>
  </si>
  <si>
    <t>杨丽娜</t>
  </si>
  <si>
    <t>532301199601181126</t>
  </si>
  <si>
    <t>杨八妹</t>
  </si>
  <si>
    <t>532326199802200829</t>
  </si>
  <si>
    <t>谢荣锜</t>
  </si>
  <si>
    <t>532323199809151522</t>
  </si>
  <si>
    <t>王麒媛</t>
  </si>
  <si>
    <t>532301199212140021</t>
  </si>
  <si>
    <t>王艳</t>
  </si>
  <si>
    <t>532301199512243524</t>
  </si>
  <si>
    <t>陈晓玲</t>
  </si>
  <si>
    <t>532301199107210323</t>
  </si>
  <si>
    <t>庞溪蕊</t>
  </si>
  <si>
    <t>532524199702110322</t>
  </si>
  <si>
    <t>段博竞</t>
  </si>
  <si>
    <t>532322199410180069</t>
  </si>
  <si>
    <t>段艳玲</t>
  </si>
  <si>
    <t>532301199012191545</t>
  </si>
  <si>
    <t>何兆琨</t>
  </si>
  <si>
    <t>532331199009280027</t>
  </si>
  <si>
    <t>李欣晔</t>
  </si>
  <si>
    <t>532325199609280023</t>
  </si>
  <si>
    <t>何婧波</t>
  </si>
  <si>
    <t>532331199011160323</t>
  </si>
  <si>
    <t>罗健豪</t>
  </si>
  <si>
    <t>532331199110130015</t>
  </si>
  <si>
    <t>虞姗姗</t>
  </si>
  <si>
    <t>532301199411191323</t>
  </si>
  <si>
    <t>张晓林</t>
  </si>
  <si>
    <t>532301199007164120</t>
  </si>
  <si>
    <t>刘思棋</t>
  </si>
  <si>
    <t>532301199701140022</t>
  </si>
  <si>
    <t>张树勋</t>
  </si>
  <si>
    <t>532331199212110939</t>
  </si>
  <si>
    <t>廖成所</t>
  </si>
  <si>
    <t>532324199112012545</t>
  </si>
  <si>
    <t>杨文仙</t>
  </si>
  <si>
    <t>532327199401010529</t>
  </si>
  <si>
    <t>张成丽</t>
  </si>
  <si>
    <t>532323198509101940</t>
  </si>
  <si>
    <t>程湘怡</t>
  </si>
  <si>
    <t>532301199508090043</t>
  </si>
  <si>
    <t>何超富</t>
  </si>
  <si>
    <t>532301199305202316</t>
  </si>
  <si>
    <t>王剑</t>
  </si>
  <si>
    <t>532301199209153518</t>
  </si>
  <si>
    <t>张祖斌</t>
  </si>
  <si>
    <t>532301199410020354</t>
  </si>
  <si>
    <t>李秀玲</t>
  </si>
  <si>
    <t>532301199309291723</t>
  </si>
  <si>
    <t>苏黎</t>
  </si>
  <si>
    <t>532322198610180018</t>
  </si>
  <si>
    <t>孙锐</t>
  </si>
  <si>
    <t>532301199404194323</t>
  </si>
  <si>
    <t>侯娜</t>
  </si>
  <si>
    <t>53232319950902154X</t>
  </si>
  <si>
    <t>许金泓</t>
  </si>
  <si>
    <t>532301199611150040</t>
  </si>
  <si>
    <t>游琼香</t>
  </si>
  <si>
    <t>532331199502111227</t>
  </si>
  <si>
    <t>董晓红</t>
  </si>
  <si>
    <t>532301199207260942</t>
  </si>
  <si>
    <t>刘涛</t>
  </si>
  <si>
    <t>532323199309070013</t>
  </si>
  <si>
    <t>杨先波</t>
  </si>
  <si>
    <t>532301199708260529</t>
  </si>
  <si>
    <t>郑晓莉</t>
  </si>
  <si>
    <t>532324199209132121</t>
  </si>
  <si>
    <t>彭枝</t>
  </si>
  <si>
    <t>532324199610142529</t>
  </si>
  <si>
    <t>孙靖</t>
  </si>
  <si>
    <t>532328199210090542</t>
  </si>
  <si>
    <t>普乐锦</t>
  </si>
  <si>
    <t>532323199410101515</t>
  </si>
  <si>
    <t>孙晓然</t>
  </si>
  <si>
    <t>53232319930603093X</t>
  </si>
  <si>
    <t>彭文</t>
  </si>
  <si>
    <t>532301199004153514</t>
  </si>
  <si>
    <t>杨娜</t>
  </si>
  <si>
    <t>532326199509101629</t>
  </si>
  <si>
    <t>刘洛佚</t>
  </si>
  <si>
    <t>532328199409160018</t>
  </si>
  <si>
    <t>赵莹</t>
  </si>
  <si>
    <t>532301199207213724</t>
  </si>
  <si>
    <t>李晋锋</t>
  </si>
  <si>
    <t>532322198811260014</t>
  </si>
  <si>
    <t>贾唯玉</t>
  </si>
  <si>
    <t>533124199304272747</t>
  </si>
  <si>
    <t>茶晓涛</t>
  </si>
  <si>
    <t>532926199301261335</t>
  </si>
  <si>
    <t>赵太文</t>
  </si>
  <si>
    <t>532301199601183316</t>
  </si>
  <si>
    <t>杨浪</t>
  </si>
  <si>
    <t>511602199410256314</t>
  </si>
  <si>
    <t>晏巍</t>
  </si>
  <si>
    <t>532329199407280717</t>
  </si>
  <si>
    <t>自荣才</t>
  </si>
  <si>
    <t>532325199212012231</t>
  </si>
  <si>
    <t>曹震</t>
  </si>
  <si>
    <t>532301199103281554</t>
  </si>
  <si>
    <t>余寅斌</t>
  </si>
  <si>
    <t>53233119961117063X</t>
  </si>
  <si>
    <t>罗敬超</t>
  </si>
  <si>
    <t>532301199505062311</t>
  </si>
  <si>
    <t>朱文飞</t>
  </si>
  <si>
    <t>532326199311050037</t>
  </si>
  <si>
    <t>马君杰</t>
  </si>
  <si>
    <t>532325199110011510</t>
  </si>
  <si>
    <t>苏华强</t>
  </si>
  <si>
    <t>532322199610110014</t>
  </si>
  <si>
    <t>李万元</t>
  </si>
  <si>
    <t>532322198909120730</t>
  </si>
  <si>
    <t>周雪涛</t>
  </si>
  <si>
    <t>532325199509160315</t>
  </si>
  <si>
    <t>李永秋</t>
  </si>
  <si>
    <t>532325198907010019</t>
  </si>
  <si>
    <t>张家磊</t>
  </si>
  <si>
    <t>532301199110041532</t>
  </si>
  <si>
    <t>罗利君</t>
  </si>
  <si>
    <t>532324199207292113</t>
  </si>
  <si>
    <t>王文俊</t>
  </si>
  <si>
    <t>532301199503080030</t>
  </si>
  <si>
    <t>谢祺锴</t>
  </si>
  <si>
    <t>532301199603192718</t>
  </si>
  <si>
    <t>王聪</t>
  </si>
  <si>
    <t>532128198810042311</t>
  </si>
  <si>
    <t>罗天云</t>
  </si>
  <si>
    <t>532324199504051519</t>
  </si>
  <si>
    <t>王应平</t>
  </si>
  <si>
    <t>532322199702160537</t>
  </si>
  <si>
    <t>谷佩庚</t>
  </si>
  <si>
    <t>532322199211110017</t>
  </si>
  <si>
    <t>李发智</t>
  </si>
  <si>
    <t>532324199508290015</t>
  </si>
  <si>
    <t>张海洋</t>
  </si>
  <si>
    <t>532325199601200316</t>
  </si>
  <si>
    <t>丁尔祥</t>
  </si>
  <si>
    <t>532301198905102314</t>
  </si>
  <si>
    <t>赵振伟</t>
  </si>
  <si>
    <t>532325199502280015</t>
  </si>
  <si>
    <t>赵建</t>
  </si>
  <si>
    <t>532323199409052111</t>
  </si>
  <si>
    <t>罗健</t>
  </si>
  <si>
    <t>532301198912120916</t>
  </si>
  <si>
    <t>施清云</t>
  </si>
  <si>
    <t>532301199503270010</t>
  </si>
  <si>
    <t>杨耀华</t>
  </si>
  <si>
    <t>532301199009271317</t>
  </si>
  <si>
    <t>丁忠源</t>
  </si>
  <si>
    <t>532301199009131314</t>
  </si>
  <si>
    <t>刘宇璐</t>
  </si>
  <si>
    <t>532301199108310019</t>
  </si>
  <si>
    <t>李哲理</t>
  </si>
  <si>
    <t>532329199201040312</t>
  </si>
  <si>
    <t>范建勇</t>
  </si>
  <si>
    <t>532324199608110915</t>
  </si>
  <si>
    <t>田理木</t>
  </si>
  <si>
    <t>532328199301060015</t>
  </si>
  <si>
    <t>程天林</t>
  </si>
  <si>
    <t>532301199010141333</t>
  </si>
  <si>
    <t>王晓鹏</t>
  </si>
  <si>
    <t>532324199408040019</t>
  </si>
  <si>
    <t>陆鸿匀</t>
  </si>
  <si>
    <t>532323199212190318</t>
  </si>
  <si>
    <t>谭宇淞</t>
  </si>
  <si>
    <t>53230119930227391X</t>
  </si>
  <si>
    <t>李晓龙</t>
  </si>
  <si>
    <t>532324199409302527</t>
  </si>
  <si>
    <t>官静娴</t>
  </si>
  <si>
    <t>532301199511171944</t>
  </si>
  <si>
    <t>张露</t>
  </si>
  <si>
    <t>532301199612291320</t>
  </si>
  <si>
    <t>何月</t>
  </si>
  <si>
    <t>532301199411173723</t>
  </si>
  <si>
    <t>张存兰</t>
  </si>
  <si>
    <t>532324198502020722</t>
  </si>
  <si>
    <t>李小艳</t>
  </si>
  <si>
    <t>532331199405020323</t>
  </si>
  <si>
    <t>高海云</t>
  </si>
  <si>
    <t>532301199501031745</t>
  </si>
  <si>
    <t>徐仙</t>
  </si>
  <si>
    <t>532301199502073728</t>
  </si>
  <si>
    <t>金成艳</t>
  </si>
  <si>
    <t>530425199402121547</t>
  </si>
  <si>
    <t>刘艳梅</t>
  </si>
  <si>
    <t>53230119920912192X</t>
  </si>
  <si>
    <t>杨梅</t>
  </si>
  <si>
    <t>532301199404071729</t>
  </si>
  <si>
    <t>李晓婷</t>
  </si>
  <si>
    <t>532328199601031726</t>
  </si>
  <si>
    <t>张蕾</t>
  </si>
  <si>
    <t>532301199404150021</t>
  </si>
  <si>
    <t>万春丽</t>
  </si>
  <si>
    <t>532301199409290920</t>
  </si>
  <si>
    <t>李晓丽</t>
  </si>
  <si>
    <t>532301199305141728</t>
  </si>
  <si>
    <t>代春艳</t>
  </si>
  <si>
    <t>532323199406140327</t>
  </si>
  <si>
    <t>夏翠华</t>
  </si>
  <si>
    <t>532323198511031523</t>
  </si>
  <si>
    <t>罗晓仙</t>
  </si>
  <si>
    <t>532323199703080746</t>
  </si>
  <si>
    <t>彭金燕</t>
  </si>
  <si>
    <t>532301199411051945</t>
  </si>
  <si>
    <t>邓丽</t>
  </si>
  <si>
    <t>532301199310251323</t>
  </si>
  <si>
    <t>王雨</t>
  </si>
  <si>
    <t>53232419960908152X</t>
  </si>
  <si>
    <t>尹丽芝</t>
  </si>
  <si>
    <t>532301199410101322</t>
  </si>
  <si>
    <t>郭思嘉</t>
  </si>
  <si>
    <t>532325198811220329</t>
  </si>
  <si>
    <t>程琳</t>
  </si>
  <si>
    <t>532301198708051327</t>
  </si>
  <si>
    <t>王丽萍</t>
  </si>
  <si>
    <t>532324199402151324</t>
  </si>
  <si>
    <t>陶相凤</t>
  </si>
  <si>
    <t>532301199212031722</t>
  </si>
  <si>
    <t>姚薇</t>
  </si>
  <si>
    <t>532322199509080025</t>
  </si>
  <si>
    <t>杨洪柳</t>
  </si>
  <si>
    <t>53262319920302092X</t>
  </si>
  <si>
    <t>蔡春艳</t>
  </si>
  <si>
    <t>532301199301221325</t>
  </si>
  <si>
    <t>徐燕</t>
  </si>
  <si>
    <t>532301199406080346</t>
  </si>
  <si>
    <t>谢燕红</t>
  </si>
  <si>
    <t>532301199505220922</t>
  </si>
  <si>
    <t>李柯洁</t>
  </si>
  <si>
    <t>532331199403100020</t>
  </si>
  <si>
    <t>任思岑</t>
  </si>
  <si>
    <t>53233119930403032X</t>
  </si>
  <si>
    <t>段华萍</t>
  </si>
  <si>
    <t>532301199305281923</t>
  </si>
  <si>
    <t>朱晓琼</t>
  </si>
  <si>
    <t>532301198812021929</t>
  </si>
  <si>
    <t>邓明君</t>
  </si>
  <si>
    <t>532324199604222127</t>
  </si>
  <si>
    <t>胡星苑</t>
  </si>
  <si>
    <t>532301199410103926</t>
  </si>
  <si>
    <t>张丽梅</t>
  </si>
  <si>
    <t>532331198706263623</t>
  </si>
  <si>
    <t>周敏</t>
  </si>
  <si>
    <t>532301199501180089</t>
  </si>
  <si>
    <t>董丽</t>
  </si>
  <si>
    <t>53232419900108006X</t>
  </si>
  <si>
    <t>李玉珺</t>
  </si>
  <si>
    <t>532231199209200946</t>
  </si>
  <si>
    <t>张玲</t>
  </si>
  <si>
    <t>532323199512061542</t>
  </si>
  <si>
    <t>熊娟</t>
  </si>
  <si>
    <t>532301199301063929</t>
  </si>
  <si>
    <t>贾雨薇</t>
  </si>
  <si>
    <t>532301199403253723</t>
  </si>
  <si>
    <t>匡慧敏</t>
  </si>
  <si>
    <t>532301198710114323</t>
  </si>
  <si>
    <t>赵宏娟</t>
  </si>
  <si>
    <t>532301199103030042</t>
  </si>
  <si>
    <t>郭玲</t>
  </si>
  <si>
    <t>532331199310250329</t>
  </si>
  <si>
    <t>王敏敏</t>
  </si>
  <si>
    <t>532301199209261949</t>
  </si>
  <si>
    <t>何佳静</t>
  </si>
  <si>
    <t>532301199506283722</t>
  </si>
  <si>
    <t>吴晓燕</t>
  </si>
  <si>
    <t>532327199602010728</t>
  </si>
  <si>
    <t>617</t>
  </si>
  <si>
    <t>雷文杰</t>
  </si>
  <si>
    <t>532328199308150531</t>
  </si>
  <si>
    <t>普艳洁</t>
  </si>
  <si>
    <t>532328199002261124</t>
  </si>
  <si>
    <t>刘雁丹</t>
  </si>
  <si>
    <t>532328199610081944</t>
  </si>
  <si>
    <t>文建娇</t>
  </si>
  <si>
    <t>53232819931120094X</t>
  </si>
  <si>
    <t>郭纹兵</t>
  </si>
  <si>
    <t>532322199412221514</t>
  </si>
  <si>
    <t>何平安</t>
  </si>
  <si>
    <t>53230119870616001X</t>
  </si>
  <si>
    <t>张兴华</t>
  </si>
  <si>
    <t>53232419911221151X</t>
  </si>
  <si>
    <t>马顺鹏</t>
  </si>
  <si>
    <t>532622199304160335</t>
  </si>
  <si>
    <t>杨丰源</t>
  </si>
  <si>
    <t>532322199306070011</t>
  </si>
  <si>
    <t>李光先</t>
  </si>
  <si>
    <t>532301199609051932</t>
  </si>
  <si>
    <t>刘志云</t>
  </si>
  <si>
    <t>532323199406111710</t>
  </si>
  <si>
    <t>张健康</t>
  </si>
  <si>
    <t>532301199211180013</t>
  </si>
  <si>
    <t>罗应娟</t>
  </si>
  <si>
    <t>532301199602033125</t>
  </si>
  <si>
    <t>李昌英</t>
  </si>
  <si>
    <t>53232219870406152X</t>
  </si>
  <si>
    <t>415</t>
  </si>
  <si>
    <t>李琼珊</t>
  </si>
  <si>
    <t>532324199601082325</t>
  </si>
  <si>
    <t>缪秋华</t>
  </si>
  <si>
    <t>530381199508264349</t>
  </si>
  <si>
    <t>施晓艳</t>
  </si>
  <si>
    <t>532323198711290327</t>
  </si>
  <si>
    <t>鲁玉芳</t>
  </si>
  <si>
    <t>532301199409052340</t>
  </si>
  <si>
    <t>花瑞丽</t>
  </si>
  <si>
    <t>53042119950802132X</t>
  </si>
  <si>
    <t>郑凯书</t>
  </si>
  <si>
    <t>532301199409290066</t>
  </si>
  <si>
    <t>江绍芬</t>
  </si>
  <si>
    <t>532326199303302820</t>
  </si>
  <si>
    <t>闻馨</t>
  </si>
  <si>
    <t>53232819950819132X</t>
  </si>
  <si>
    <t>马聪</t>
  </si>
  <si>
    <t>533524199410043325</t>
  </si>
  <si>
    <t>秦凤坤</t>
  </si>
  <si>
    <t>532331198703270625</t>
  </si>
  <si>
    <t>刘文娟</t>
  </si>
  <si>
    <t>532301199212140742</t>
  </si>
  <si>
    <t>杨宇</t>
  </si>
  <si>
    <t>532326199703241625</t>
  </si>
  <si>
    <t>532301198601181527</t>
  </si>
  <si>
    <t>刘一敏</t>
  </si>
  <si>
    <t>532331199703103020</t>
  </si>
  <si>
    <t>叶黎诗琦</t>
  </si>
  <si>
    <t>532301199305050025</t>
  </si>
  <si>
    <t>苏雄英</t>
  </si>
  <si>
    <t>532327199211201121</t>
  </si>
  <si>
    <t>以每分钟打100个正确的字为满分对考生分数进行等比折算</t>
  </si>
  <si>
    <t>笔试</t>
  </si>
  <si>
    <t>技能测试</t>
  </si>
  <si>
    <t>合成成绩</t>
  </si>
  <si>
    <t>进入面试</t>
  </si>
  <si>
    <t>否</t>
  </si>
  <si>
    <t>是</t>
  </si>
  <si>
    <t>楚雄州检察机关2019年聘用制书记员招聘考试成绩和进入面试人员名单</t>
    <phoneticPr fontId="7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</si>
</sst>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.00_ "/>
    <numFmt numFmtId="178" formatCode="0_);[Red]\(0\)"/>
  </numFmts>
  <fonts count="9">
    <font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sz val="20"/>
      <color theme="1"/>
      <name val="等线"/>
      <charset val="134"/>
      <scheme val="minor"/>
    </font>
    <font>
      <b/>
      <sz val="10"/>
      <color indexed="8"/>
      <name val="仿宋"/>
      <family val="3"/>
      <charset val="134"/>
    </font>
    <font>
      <sz val="10"/>
      <color indexed="8"/>
      <name val="仿宋"/>
      <family val="3"/>
      <charset val="134"/>
    </font>
    <font>
      <sz val="11"/>
      <color indexed="8"/>
      <name val="宋体"/>
      <family val="3"/>
      <charset val="134"/>
    </font>
    <font>
      <sz val="9"/>
      <name val="等线"/>
      <charset val="134"/>
      <scheme val="minor"/>
    </font>
    <font>
      <sz val="13"/>
      <color theme="1"/>
      <name val="方正小标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42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176" fontId="4" fillId="0" borderId="8" xfId="0" applyNumberFormat="1" applyFont="1" applyBorder="1" applyAlignment="1">
      <alignment horizontal="center" vertical="center"/>
    </xf>
    <xf numFmtId="177" fontId="0" fillId="0" borderId="8" xfId="0" applyNumberFormat="1" applyBorder="1" applyAlignment="1">
      <alignment vertical="center"/>
    </xf>
    <xf numFmtId="0" fontId="4" fillId="0" borderId="5" xfId="0" applyFont="1" applyBorder="1" applyAlignment="1">
      <alignment vertical="center"/>
    </xf>
    <xf numFmtId="177" fontId="0" fillId="0" borderId="8" xfId="0" applyNumberFormat="1" applyBorder="1" applyAlignment="1">
      <alignment horizontal="center" vertical="center"/>
    </xf>
    <xf numFmtId="178" fontId="0" fillId="0" borderId="8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8" fontId="5" fillId="0" borderId="8" xfId="0" applyNumberFormat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0" fillId="2" borderId="8" xfId="0" applyFont="1" applyFill="1" applyBorder="1">
      <alignment vertical="center"/>
    </xf>
    <xf numFmtId="49" fontId="5" fillId="0" borderId="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58"/>
  <sheetViews>
    <sheetView workbookViewId="0">
      <selection activeCell="A4" sqref="A4:P258"/>
    </sheetView>
  </sheetViews>
  <sheetFormatPr defaultColWidth="9" defaultRowHeight="13.5"/>
  <cols>
    <col min="1" max="1" width="6.375" style="10" customWidth="1"/>
    <col min="2" max="2" width="9" style="10"/>
    <col min="3" max="3" width="9" style="10" hidden="1" customWidth="1"/>
    <col min="4" max="4" width="9.5" style="10" customWidth="1"/>
    <col min="5" max="5" width="20.625" style="10" customWidth="1"/>
    <col min="6" max="6" width="9" style="10"/>
    <col min="7" max="7" width="7.125" style="10" customWidth="1"/>
    <col min="8" max="8" width="8" style="10" customWidth="1"/>
    <col min="9" max="9" width="7.375" style="10" customWidth="1"/>
    <col min="10" max="10" width="5.75" style="10" customWidth="1"/>
    <col min="11" max="11" width="9" style="10"/>
    <col min="12" max="12" width="7.375" style="11" customWidth="1"/>
    <col min="13" max="13" width="9" style="10"/>
    <col min="14" max="14" width="9" style="12"/>
    <col min="15" max="16" width="9" style="10"/>
    <col min="17" max="19" width="9" style="10" hidden="1" customWidth="1"/>
    <col min="20" max="16384" width="9" style="10"/>
  </cols>
  <sheetData>
    <row r="1" spans="1:19" ht="25.5">
      <c r="A1" s="33" t="s">
        <v>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9">
      <c r="A2" s="34" t="s">
        <v>2</v>
      </c>
      <c r="B2" s="35"/>
      <c r="C2" s="35"/>
      <c r="D2" s="36"/>
      <c r="E2" s="13">
        <v>1200</v>
      </c>
      <c r="F2" s="37" t="s">
        <v>3</v>
      </c>
      <c r="G2" s="38"/>
      <c r="H2" s="14">
        <v>1200</v>
      </c>
      <c r="I2" s="39" t="s">
        <v>536</v>
      </c>
      <c r="J2" s="40"/>
      <c r="K2" s="40"/>
      <c r="L2" s="40"/>
      <c r="M2" s="40"/>
      <c r="N2" s="40"/>
      <c r="O2" s="40"/>
      <c r="P2" s="40"/>
    </row>
    <row r="3" spans="1:19">
      <c r="A3" s="15"/>
      <c r="B3" s="15"/>
      <c r="C3" s="16"/>
      <c r="D3" s="15"/>
      <c r="E3" s="15"/>
      <c r="G3" s="34" t="s">
        <v>4</v>
      </c>
      <c r="H3" s="35"/>
      <c r="I3" s="36"/>
      <c r="J3" s="34" t="s">
        <v>5</v>
      </c>
      <c r="K3" s="35"/>
      <c r="L3" s="36"/>
      <c r="M3" s="22"/>
      <c r="P3" s="21"/>
    </row>
    <row r="4" spans="1:19" ht="36">
      <c r="A4" s="15" t="s">
        <v>7</v>
      </c>
      <c r="B4" s="15" t="s">
        <v>8</v>
      </c>
      <c r="C4" s="16"/>
      <c r="D4" s="15" t="s">
        <v>0</v>
      </c>
      <c r="E4" s="16" t="s">
        <v>9</v>
      </c>
      <c r="F4" s="15" t="s">
        <v>10</v>
      </c>
      <c r="G4" s="17" t="s">
        <v>11</v>
      </c>
      <c r="H4" s="17" t="s">
        <v>12</v>
      </c>
      <c r="I4" s="23" t="s">
        <v>13</v>
      </c>
      <c r="J4" s="17" t="s">
        <v>11</v>
      </c>
      <c r="K4" s="17" t="s">
        <v>14</v>
      </c>
      <c r="L4" s="23" t="s">
        <v>13</v>
      </c>
      <c r="M4" s="22" t="s">
        <v>15</v>
      </c>
      <c r="N4" s="24" t="s">
        <v>16</v>
      </c>
      <c r="O4" s="25" t="s">
        <v>6</v>
      </c>
      <c r="P4" s="21" t="s">
        <v>17</v>
      </c>
    </row>
    <row r="5" spans="1:19" ht="20.100000000000001" customHeight="1">
      <c r="A5" s="18">
        <v>48</v>
      </c>
      <c r="B5" s="19" t="s">
        <v>18</v>
      </c>
      <c r="C5" s="20" t="s">
        <v>18</v>
      </c>
      <c r="D5" s="20">
        <v>23260001</v>
      </c>
      <c r="E5" s="19" t="s">
        <v>19</v>
      </c>
      <c r="F5" s="19" t="s">
        <v>20</v>
      </c>
      <c r="G5" s="21"/>
      <c r="H5" s="21"/>
      <c r="I5" s="26">
        <f t="shared" ref="I5:I68" si="0">(G5*H5)/$E$2*100</f>
        <v>0</v>
      </c>
      <c r="J5" s="21"/>
      <c r="K5" s="27"/>
      <c r="L5" s="28">
        <f t="shared" ref="L5:L68" si="1">K5/$H$2*100</f>
        <v>0</v>
      </c>
      <c r="M5" s="21">
        <v>0</v>
      </c>
      <c r="N5" s="26">
        <f t="shared" ref="N5:N68" si="2">I5*0.7+L5*0.3</f>
        <v>0</v>
      </c>
      <c r="O5" s="21" t="s">
        <v>21</v>
      </c>
      <c r="P5" s="21" t="str">
        <f t="shared" ref="P5:P22" si="3">IF(N5&gt;=60,"及格","不及格")</f>
        <v>不及格</v>
      </c>
      <c r="R5" s="10">
        <f t="shared" ref="R5:R68" si="4">(M5+N5)/2.5</f>
        <v>0</v>
      </c>
      <c r="S5" s="10" t="str">
        <f>IF(R5&gt;=60,"A","B")</f>
        <v>B</v>
      </c>
    </row>
    <row r="6" spans="1:19" ht="20.100000000000001" customHeight="1">
      <c r="A6" s="18">
        <v>83</v>
      </c>
      <c r="B6" s="19" t="s">
        <v>22</v>
      </c>
      <c r="C6" s="20" t="s">
        <v>22</v>
      </c>
      <c r="D6" s="20">
        <v>23260001</v>
      </c>
      <c r="E6" s="19" t="s">
        <v>23</v>
      </c>
      <c r="F6" s="19" t="s">
        <v>24</v>
      </c>
      <c r="G6" s="21"/>
      <c r="H6" s="21"/>
      <c r="I6" s="26">
        <f t="shared" si="0"/>
        <v>0</v>
      </c>
      <c r="J6" s="21"/>
      <c r="K6" s="21"/>
      <c r="L6" s="28">
        <f t="shared" si="1"/>
        <v>0</v>
      </c>
      <c r="M6" s="21">
        <v>0</v>
      </c>
      <c r="N6" s="26">
        <f t="shared" si="2"/>
        <v>0</v>
      </c>
      <c r="O6" s="21" t="s">
        <v>21</v>
      </c>
      <c r="P6" s="21" t="str">
        <f t="shared" si="3"/>
        <v>不及格</v>
      </c>
      <c r="R6" s="10">
        <f t="shared" si="4"/>
        <v>0</v>
      </c>
      <c r="S6" s="10" t="str">
        <f t="shared" ref="S6:S69" si="5">IF(R6&gt;=60,"A","B")</f>
        <v>B</v>
      </c>
    </row>
    <row r="7" spans="1:19" ht="20.100000000000001" customHeight="1">
      <c r="A7" s="18">
        <v>169</v>
      </c>
      <c r="B7" s="19" t="s">
        <v>25</v>
      </c>
      <c r="C7" s="20" t="s">
        <v>25</v>
      </c>
      <c r="D7" s="20">
        <v>23260001</v>
      </c>
      <c r="E7" s="19" t="s">
        <v>26</v>
      </c>
      <c r="F7" s="19" t="s">
        <v>27</v>
      </c>
      <c r="G7" s="21"/>
      <c r="H7" s="21"/>
      <c r="I7" s="26">
        <f t="shared" si="0"/>
        <v>0</v>
      </c>
      <c r="J7" s="21"/>
      <c r="K7" s="21"/>
      <c r="L7" s="28">
        <f t="shared" si="1"/>
        <v>0</v>
      </c>
      <c r="M7" s="21">
        <v>0</v>
      </c>
      <c r="N7" s="26">
        <f t="shared" si="2"/>
        <v>0</v>
      </c>
      <c r="O7" s="21" t="s">
        <v>21</v>
      </c>
      <c r="P7" s="21" t="str">
        <f t="shared" si="3"/>
        <v>不及格</v>
      </c>
      <c r="R7" s="10">
        <f t="shared" si="4"/>
        <v>0</v>
      </c>
      <c r="S7" s="10" t="str">
        <f t="shared" si="5"/>
        <v>B</v>
      </c>
    </row>
    <row r="8" spans="1:19" ht="20.100000000000001" customHeight="1">
      <c r="A8" s="18">
        <v>29</v>
      </c>
      <c r="B8" s="19" t="s">
        <v>28</v>
      </c>
      <c r="C8" s="20" t="s">
        <v>28</v>
      </c>
      <c r="D8" s="20">
        <v>23260001</v>
      </c>
      <c r="E8" s="19" t="s">
        <v>29</v>
      </c>
      <c r="F8" s="19" t="s">
        <v>20</v>
      </c>
      <c r="G8" s="18">
        <v>325</v>
      </c>
      <c r="H8" s="18">
        <v>1</v>
      </c>
      <c r="I8" s="26">
        <f t="shared" si="0"/>
        <v>27.0833333333333</v>
      </c>
      <c r="J8" s="18">
        <v>620</v>
      </c>
      <c r="K8" s="29">
        <v>530</v>
      </c>
      <c r="L8" s="28">
        <f t="shared" si="1"/>
        <v>44.1666666666667</v>
      </c>
      <c r="M8" s="21">
        <v>65</v>
      </c>
      <c r="N8" s="26">
        <f t="shared" si="2"/>
        <v>32.2083333333333</v>
      </c>
      <c r="O8" s="23"/>
      <c r="P8" s="21" t="str">
        <f t="shared" si="3"/>
        <v>不及格</v>
      </c>
      <c r="R8" s="10">
        <f t="shared" si="4"/>
        <v>38.883333333333297</v>
      </c>
      <c r="S8" s="10" t="str">
        <f t="shared" si="5"/>
        <v>B</v>
      </c>
    </row>
    <row r="9" spans="1:19" ht="20.100000000000001" customHeight="1">
      <c r="A9" s="18">
        <v>22</v>
      </c>
      <c r="B9" s="19" t="s">
        <v>30</v>
      </c>
      <c r="C9" s="20" t="s">
        <v>30</v>
      </c>
      <c r="D9" s="20">
        <v>23260001</v>
      </c>
      <c r="E9" s="19" t="s">
        <v>31</v>
      </c>
      <c r="F9" s="19" t="s">
        <v>20</v>
      </c>
      <c r="G9" s="18">
        <v>419</v>
      </c>
      <c r="H9" s="18">
        <v>0.99</v>
      </c>
      <c r="I9" s="26">
        <f t="shared" si="0"/>
        <v>34.567500000000003</v>
      </c>
      <c r="J9" s="18">
        <v>475</v>
      </c>
      <c r="K9" s="29">
        <v>400</v>
      </c>
      <c r="L9" s="28">
        <f t="shared" si="1"/>
        <v>33.3333333333333</v>
      </c>
      <c r="M9" s="21">
        <v>55</v>
      </c>
      <c r="N9" s="26">
        <f t="shared" si="2"/>
        <v>34.197249999999997</v>
      </c>
      <c r="O9" s="23"/>
      <c r="P9" s="21" t="str">
        <f t="shared" si="3"/>
        <v>不及格</v>
      </c>
      <c r="R9" s="10">
        <f t="shared" si="4"/>
        <v>35.678899999999999</v>
      </c>
      <c r="S9" s="10" t="str">
        <f t="shared" si="5"/>
        <v>B</v>
      </c>
    </row>
    <row r="10" spans="1:19" ht="20.100000000000001" customHeight="1">
      <c r="A10" s="18">
        <v>156</v>
      </c>
      <c r="B10" s="19" t="s">
        <v>32</v>
      </c>
      <c r="C10" s="20" t="s">
        <v>32</v>
      </c>
      <c r="D10" s="20">
        <v>23260001</v>
      </c>
      <c r="E10" s="19" t="s">
        <v>33</v>
      </c>
      <c r="F10" s="19" t="s">
        <v>27</v>
      </c>
      <c r="G10" s="21">
        <v>438</v>
      </c>
      <c r="H10" s="21">
        <v>1</v>
      </c>
      <c r="I10" s="26">
        <f t="shared" si="0"/>
        <v>36.5</v>
      </c>
      <c r="J10" s="21">
        <v>437</v>
      </c>
      <c r="K10" s="21">
        <v>408</v>
      </c>
      <c r="L10" s="28">
        <f t="shared" si="1"/>
        <v>34</v>
      </c>
      <c r="M10" s="21">
        <v>60</v>
      </c>
      <c r="N10" s="26">
        <f t="shared" si="2"/>
        <v>35.75</v>
      </c>
      <c r="O10" s="21"/>
      <c r="P10" s="21" t="str">
        <f t="shared" si="3"/>
        <v>不及格</v>
      </c>
      <c r="R10" s="10">
        <f t="shared" si="4"/>
        <v>38.299999999999997</v>
      </c>
      <c r="S10" s="10" t="str">
        <f t="shared" si="5"/>
        <v>B</v>
      </c>
    </row>
    <row r="11" spans="1:19" ht="20.100000000000001" customHeight="1">
      <c r="A11" s="18">
        <v>90</v>
      </c>
      <c r="B11" s="19" t="s">
        <v>34</v>
      </c>
      <c r="C11" s="20" t="s">
        <v>34</v>
      </c>
      <c r="D11" s="20">
        <v>23260001</v>
      </c>
      <c r="E11" s="19" t="s">
        <v>35</v>
      </c>
      <c r="F11" s="19" t="s">
        <v>36</v>
      </c>
      <c r="G11" s="21">
        <v>539</v>
      </c>
      <c r="H11" s="21">
        <v>0.96</v>
      </c>
      <c r="I11" s="26">
        <f t="shared" si="0"/>
        <v>43.12</v>
      </c>
      <c r="J11" s="21">
        <v>1320</v>
      </c>
      <c r="K11" s="21">
        <v>264</v>
      </c>
      <c r="L11" s="28">
        <f t="shared" si="1"/>
        <v>22</v>
      </c>
      <c r="M11" s="21">
        <v>66</v>
      </c>
      <c r="N11" s="26">
        <f t="shared" si="2"/>
        <v>36.783999999999999</v>
      </c>
      <c r="O11" s="21"/>
      <c r="P11" s="21" t="str">
        <f t="shared" si="3"/>
        <v>不及格</v>
      </c>
      <c r="R11" s="10">
        <f t="shared" si="4"/>
        <v>41.113599999999998</v>
      </c>
      <c r="S11" s="10" t="str">
        <f t="shared" si="5"/>
        <v>B</v>
      </c>
    </row>
    <row r="12" spans="1:19" ht="20.100000000000001" customHeight="1">
      <c r="A12" s="18">
        <v>204</v>
      </c>
      <c r="B12" s="19" t="s">
        <v>37</v>
      </c>
      <c r="C12" s="20" t="s">
        <v>37</v>
      </c>
      <c r="D12" s="20">
        <v>23260001</v>
      </c>
      <c r="E12" s="19" t="s">
        <v>38</v>
      </c>
      <c r="F12" s="19" t="s">
        <v>39</v>
      </c>
      <c r="G12" s="21">
        <v>517</v>
      </c>
      <c r="H12" s="21">
        <v>0.99</v>
      </c>
      <c r="I12" s="26">
        <f t="shared" si="0"/>
        <v>42.652500000000003</v>
      </c>
      <c r="J12" s="21">
        <v>692</v>
      </c>
      <c r="K12" s="21">
        <v>482</v>
      </c>
      <c r="L12" s="28">
        <f t="shared" si="1"/>
        <v>40.1666666666667</v>
      </c>
      <c r="M12" s="21">
        <v>44</v>
      </c>
      <c r="N12" s="26">
        <f t="shared" si="2"/>
        <v>41.906750000000002</v>
      </c>
      <c r="O12" s="21"/>
      <c r="P12" s="21" t="str">
        <f t="shared" si="3"/>
        <v>不及格</v>
      </c>
      <c r="R12" s="10">
        <f t="shared" si="4"/>
        <v>34.362699999999997</v>
      </c>
      <c r="S12" s="10" t="str">
        <f t="shared" si="5"/>
        <v>B</v>
      </c>
    </row>
    <row r="13" spans="1:19" ht="20.100000000000001" customHeight="1">
      <c r="A13" s="18">
        <v>179</v>
      </c>
      <c r="B13" s="19" t="s">
        <v>40</v>
      </c>
      <c r="C13" s="20" t="s">
        <v>40</v>
      </c>
      <c r="D13" s="20">
        <v>23260001</v>
      </c>
      <c r="E13" s="19" t="s">
        <v>41</v>
      </c>
      <c r="F13" s="19" t="s">
        <v>39</v>
      </c>
      <c r="G13" s="21">
        <v>564</v>
      </c>
      <c r="H13" s="21">
        <v>0.99</v>
      </c>
      <c r="I13" s="26">
        <f t="shared" si="0"/>
        <v>46.53</v>
      </c>
      <c r="J13" s="21">
        <v>479</v>
      </c>
      <c r="K13" s="21">
        <v>412</v>
      </c>
      <c r="L13" s="28">
        <f t="shared" si="1"/>
        <v>34.3333333333333</v>
      </c>
      <c r="M13" s="21">
        <v>58</v>
      </c>
      <c r="N13" s="26">
        <f t="shared" si="2"/>
        <v>42.871000000000002</v>
      </c>
      <c r="O13" s="21"/>
      <c r="P13" s="21" t="str">
        <f t="shared" si="3"/>
        <v>不及格</v>
      </c>
      <c r="R13" s="10">
        <f t="shared" si="4"/>
        <v>40.348399999999998</v>
      </c>
      <c r="S13" s="10" t="str">
        <f t="shared" si="5"/>
        <v>B</v>
      </c>
    </row>
    <row r="14" spans="1:19" ht="20.100000000000001" customHeight="1">
      <c r="A14" s="18">
        <v>99</v>
      </c>
      <c r="B14" s="19" t="s">
        <v>42</v>
      </c>
      <c r="C14" s="20" t="s">
        <v>42</v>
      </c>
      <c r="D14" s="20">
        <v>23260001</v>
      </c>
      <c r="E14" s="19" t="s">
        <v>43</v>
      </c>
      <c r="F14" s="19" t="s">
        <v>36</v>
      </c>
      <c r="G14" s="21">
        <v>520</v>
      </c>
      <c r="H14" s="21">
        <v>0.99</v>
      </c>
      <c r="I14" s="26">
        <f t="shared" si="0"/>
        <v>42.9</v>
      </c>
      <c r="J14" s="21">
        <v>697</v>
      </c>
      <c r="K14" s="21">
        <v>650</v>
      </c>
      <c r="L14" s="28">
        <f t="shared" si="1"/>
        <v>54.1666666666667</v>
      </c>
      <c r="M14" s="21">
        <v>56</v>
      </c>
      <c r="N14" s="26">
        <f t="shared" si="2"/>
        <v>46.28</v>
      </c>
      <c r="O14" s="21"/>
      <c r="P14" s="21" t="str">
        <f t="shared" si="3"/>
        <v>不及格</v>
      </c>
      <c r="R14" s="10">
        <f t="shared" si="4"/>
        <v>40.911999999999999</v>
      </c>
      <c r="S14" s="10" t="str">
        <f t="shared" si="5"/>
        <v>B</v>
      </c>
    </row>
    <row r="15" spans="1:19" ht="20.100000000000001" customHeight="1">
      <c r="A15" s="18">
        <v>160</v>
      </c>
      <c r="B15" s="19" t="s">
        <v>44</v>
      </c>
      <c r="C15" s="20" t="s">
        <v>44</v>
      </c>
      <c r="D15" s="20">
        <v>23260001</v>
      </c>
      <c r="E15" s="19" t="s">
        <v>45</v>
      </c>
      <c r="F15" s="19" t="s">
        <v>27</v>
      </c>
      <c r="G15" s="21">
        <v>529</v>
      </c>
      <c r="H15" s="21">
        <v>1</v>
      </c>
      <c r="I15" s="26">
        <f t="shared" si="0"/>
        <v>44.0833333333333</v>
      </c>
      <c r="J15" s="21">
        <v>700</v>
      </c>
      <c r="K15" s="21">
        <v>638</v>
      </c>
      <c r="L15" s="28">
        <f t="shared" si="1"/>
        <v>53.1666666666667</v>
      </c>
      <c r="M15" s="21">
        <v>69</v>
      </c>
      <c r="N15" s="26">
        <f t="shared" si="2"/>
        <v>46.808333333333302</v>
      </c>
      <c r="O15" s="21"/>
      <c r="P15" s="21" t="str">
        <f t="shared" si="3"/>
        <v>不及格</v>
      </c>
      <c r="R15" s="10">
        <f t="shared" si="4"/>
        <v>46.323333333333302</v>
      </c>
      <c r="S15" s="10" t="str">
        <f t="shared" si="5"/>
        <v>B</v>
      </c>
    </row>
    <row r="16" spans="1:19" ht="20.100000000000001" customHeight="1">
      <c r="A16" s="18">
        <v>30</v>
      </c>
      <c r="B16" s="19" t="s">
        <v>46</v>
      </c>
      <c r="C16" s="20" t="s">
        <v>46</v>
      </c>
      <c r="D16" s="20">
        <v>23260001</v>
      </c>
      <c r="E16" s="19" t="s">
        <v>47</v>
      </c>
      <c r="F16" s="19" t="s">
        <v>20</v>
      </c>
      <c r="G16" s="18">
        <v>587</v>
      </c>
      <c r="H16" s="18">
        <v>0.95</v>
      </c>
      <c r="I16" s="26">
        <f t="shared" si="0"/>
        <v>46.470833333333303</v>
      </c>
      <c r="J16" s="18">
        <v>2012</v>
      </c>
      <c r="K16" s="29">
        <v>689</v>
      </c>
      <c r="L16" s="28">
        <f t="shared" si="1"/>
        <v>57.4166666666667</v>
      </c>
      <c r="M16" s="21">
        <v>56</v>
      </c>
      <c r="N16" s="26">
        <f t="shared" si="2"/>
        <v>49.754583333333301</v>
      </c>
      <c r="O16" s="23"/>
      <c r="P16" s="21" t="str">
        <f t="shared" si="3"/>
        <v>不及格</v>
      </c>
      <c r="R16" s="10">
        <f t="shared" si="4"/>
        <v>42.301833333333299</v>
      </c>
      <c r="S16" s="10" t="str">
        <f t="shared" si="5"/>
        <v>B</v>
      </c>
    </row>
    <row r="17" spans="1:19" ht="20.100000000000001" customHeight="1">
      <c r="A17" s="18">
        <v>102</v>
      </c>
      <c r="B17" s="19" t="s">
        <v>48</v>
      </c>
      <c r="C17" s="20" t="s">
        <v>48</v>
      </c>
      <c r="D17" s="20">
        <v>23260001</v>
      </c>
      <c r="E17" s="19" t="s">
        <v>49</v>
      </c>
      <c r="F17" s="19" t="s">
        <v>36</v>
      </c>
      <c r="G17" s="21">
        <v>632</v>
      </c>
      <c r="H17" s="21">
        <v>0.98</v>
      </c>
      <c r="I17" s="26">
        <f t="shared" si="0"/>
        <v>51.613333333333301</v>
      </c>
      <c r="J17" s="21">
        <v>760</v>
      </c>
      <c r="K17" s="21">
        <v>668</v>
      </c>
      <c r="L17" s="28">
        <f t="shared" si="1"/>
        <v>55.6666666666667</v>
      </c>
      <c r="M17" s="21">
        <v>58</v>
      </c>
      <c r="N17" s="26">
        <f t="shared" si="2"/>
        <v>52.829333333333302</v>
      </c>
      <c r="O17" s="21"/>
      <c r="P17" s="21" t="str">
        <f t="shared" si="3"/>
        <v>不及格</v>
      </c>
      <c r="R17" s="10">
        <f t="shared" si="4"/>
        <v>44.331733333333297</v>
      </c>
      <c r="S17" s="10" t="str">
        <f t="shared" si="5"/>
        <v>B</v>
      </c>
    </row>
    <row r="18" spans="1:19" ht="20.100000000000001" customHeight="1">
      <c r="A18" s="18">
        <v>189</v>
      </c>
      <c r="B18" s="19" t="s">
        <v>50</v>
      </c>
      <c r="C18" s="20" t="s">
        <v>50</v>
      </c>
      <c r="D18" s="20">
        <v>23260001</v>
      </c>
      <c r="E18" s="19" t="s">
        <v>51</v>
      </c>
      <c r="F18" s="19" t="s">
        <v>39</v>
      </c>
      <c r="G18" s="21">
        <v>619</v>
      </c>
      <c r="H18" s="21">
        <v>0.96</v>
      </c>
      <c r="I18" s="26">
        <f t="shared" si="0"/>
        <v>49.52</v>
      </c>
      <c r="J18" s="21">
        <v>920</v>
      </c>
      <c r="K18" s="21">
        <v>859</v>
      </c>
      <c r="L18" s="28">
        <f t="shared" si="1"/>
        <v>71.5833333333333</v>
      </c>
      <c r="M18" s="21">
        <v>62</v>
      </c>
      <c r="N18" s="26">
        <f t="shared" si="2"/>
        <v>56.139000000000003</v>
      </c>
      <c r="O18" s="21"/>
      <c r="P18" s="21" t="str">
        <f t="shared" si="3"/>
        <v>不及格</v>
      </c>
      <c r="R18" s="10">
        <f t="shared" si="4"/>
        <v>47.255600000000001</v>
      </c>
      <c r="S18" s="10" t="str">
        <f t="shared" si="5"/>
        <v>B</v>
      </c>
    </row>
    <row r="19" spans="1:19" ht="20.100000000000001" customHeight="1">
      <c r="A19" s="18">
        <v>129</v>
      </c>
      <c r="B19" s="19" t="s">
        <v>52</v>
      </c>
      <c r="C19" s="20" t="s">
        <v>52</v>
      </c>
      <c r="D19" s="20">
        <v>23260001</v>
      </c>
      <c r="E19" s="19" t="s">
        <v>53</v>
      </c>
      <c r="F19" s="19" t="s">
        <v>27</v>
      </c>
      <c r="G19" s="21">
        <v>639</v>
      </c>
      <c r="H19" s="21">
        <v>0.96</v>
      </c>
      <c r="I19" s="26">
        <f t="shared" si="0"/>
        <v>51.12</v>
      </c>
      <c r="J19" s="21">
        <v>923</v>
      </c>
      <c r="K19" s="21">
        <v>842</v>
      </c>
      <c r="L19" s="28">
        <f t="shared" si="1"/>
        <v>70.1666666666667</v>
      </c>
      <c r="M19" s="21">
        <v>51</v>
      </c>
      <c r="N19" s="26">
        <f t="shared" si="2"/>
        <v>56.834000000000003</v>
      </c>
      <c r="O19" s="21"/>
      <c r="P19" s="21" t="str">
        <f t="shared" si="3"/>
        <v>不及格</v>
      </c>
      <c r="R19" s="10">
        <f t="shared" si="4"/>
        <v>43.133600000000001</v>
      </c>
      <c r="S19" s="10" t="str">
        <f t="shared" si="5"/>
        <v>B</v>
      </c>
    </row>
    <row r="20" spans="1:19" ht="20.100000000000001" customHeight="1">
      <c r="A20" s="18">
        <v>62</v>
      </c>
      <c r="B20" s="19" t="s">
        <v>54</v>
      </c>
      <c r="C20" s="20" t="s">
        <v>54</v>
      </c>
      <c r="D20" s="20">
        <v>23260001</v>
      </c>
      <c r="E20" s="19" t="s">
        <v>55</v>
      </c>
      <c r="F20" s="19" t="s">
        <v>24</v>
      </c>
      <c r="G20" s="21">
        <v>840</v>
      </c>
      <c r="H20" s="21">
        <v>0.78</v>
      </c>
      <c r="I20" s="26">
        <f t="shared" si="0"/>
        <v>54.6</v>
      </c>
      <c r="J20" s="21">
        <v>1224</v>
      </c>
      <c r="K20" s="21">
        <v>809</v>
      </c>
      <c r="L20" s="28">
        <f t="shared" si="1"/>
        <v>67.4166666666667</v>
      </c>
      <c r="M20" s="21">
        <v>77</v>
      </c>
      <c r="N20" s="26">
        <f t="shared" si="2"/>
        <v>58.445</v>
      </c>
      <c r="O20" s="21"/>
      <c r="P20" s="21" t="str">
        <f t="shared" si="3"/>
        <v>不及格</v>
      </c>
      <c r="R20" s="10">
        <f t="shared" si="4"/>
        <v>54.177999999999997</v>
      </c>
      <c r="S20" s="10" t="str">
        <f t="shared" si="5"/>
        <v>B</v>
      </c>
    </row>
    <row r="21" spans="1:19" ht="20.100000000000001" customHeight="1">
      <c r="A21" s="18">
        <v>101</v>
      </c>
      <c r="B21" s="19" t="s">
        <v>56</v>
      </c>
      <c r="C21" s="20" t="s">
        <v>56</v>
      </c>
      <c r="D21" s="20">
        <v>23260001</v>
      </c>
      <c r="E21" s="19" t="s">
        <v>57</v>
      </c>
      <c r="F21" s="19" t="s">
        <v>36</v>
      </c>
      <c r="G21" s="21">
        <v>797</v>
      </c>
      <c r="H21" s="21">
        <v>0.99</v>
      </c>
      <c r="I21" s="26">
        <f t="shared" si="0"/>
        <v>65.752499999999998</v>
      </c>
      <c r="J21" s="21">
        <v>838</v>
      </c>
      <c r="K21" s="21">
        <v>607</v>
      </c>
      <c r="L21" s="28">
        <f t="shared" si="1"/>
        <v>50.5833333333333</v>
      </c>
      <c r="M21" s="21">
        <v>55</v>
      </c>
      <c r="N21" s="26">
        <f t="shared" si="2"/>
        <v>61.201749999999997</v>
      </c>
      <c r="O21" s="21"/>
      <c r="P21" s="21" t="str">
        <f t="shared" si="3"/>
        <v>及格</v>
      </c>
      <c r="R21" s="10">
        <f t="shared" si="4"/>
        <v>46.480699999999999</v>
      </c>
      <c r="S21" s="10" t="str">
        <f t="shared" si="5"/>
        <v>B</v>
      </c>
    </row>
    <row r="22" spans="1:19" ht="20.100000000000001" customHeight="1">
      <c r="A22" s="18">
        <v>236</v>
      </c>
      <c r="B22" s="19" t="s">
        <v>58</v>
      </c>
      <c r="C22" s="20" t="s">
        <v>58</v>
      </c>
      <c r="D22" s="20">
        <v>23260001</v>
      </c>
      <c r="E22" s="19" t="s">
        <v>59</v>
      </c>
      <c r="F22" s="19" t="s">
        <v>60</v>
      </c>
      <c r="G22" s="21">
        <v>852</v>
      </c>
      <c r="H22" s="21">
        <v>1</v>
      </c>
      <c r="I22" s="26">
        <f t="shared" si="0"/>
        <v>71</v>
      </c>
      <c r="J22" s="21">
        <v>1088</v>
      </c>
      <c r="K22" s="21">
        <v>886</v>
      </c>
      <c r="L22" s="28">
        <f t="shared" si="1"/>
        <v>73.8333333333333</v>
      </c>
      <c r="M22" s="21">
        <v>57</v>
      </c>
      <c r="N22" s="26">
        <f t="shared" si="2"/>
        <v>71.849999999999994</v>
      </c>
      <c r="O22" s="21"/>
      <c r="P22" s="21" t="str">
        <f t="shared" si="3"/>
        <v>及格</v>
      </c>
      <c r="R22" s="10">
        <f t="shared" si="4"/>
        <v>51.54</v>
      </c>
      <c r="S22" s="10" t="str">
        <f t="shared" si="5"/>
        <v>B</v>
      </c>
    </row>
    <row r="23" spans="1:19" ht="20.100000000000001" customHeight="1">
      <c r="A23" s="18">
        <v>100</v>
      </c>
      <c r="B23" s="19" t="s">
        <v>61</v>
      </c>
      <c r="C23" s="20" t="s">
        <v>61</v>
      </c>
      <c r="D23" s="20">
        <v>23260001</v>
      </c>
      <c r="E23" s="19" t="s">
        <v>62</v>
      </c>
      <c r="F23" s="19" t="s">
        <v>36</v>
      </c>
      <c r="G23" s="21">
        <v>945</v>
      </c>
      <c r="H23" s="21">
        <v>0.98</v>
      </c>
      <c r="I23" s="26">
        <f t="shared" si="0"/>
        <v>77.174999999999997</v>
      </c>
      <c r="J23" s="21">
        <v>1931</v>
      </c>
      <c r="K23" s="21">
        <v>1143</v>
      </c>
      <c r="L23" s="28">
        <f t="shared" si="1"/>
        <v>95.25</v>
      </c>
      <c r="M23" s="21">
        <v>63</v>
      </c>
      <c r="N23" s="26">
        <f t="shared" si="2"/>
        <v>82.597499999999997</v>
      </c>
      <c r="O23" s="21"/>
      <c r="P23" s="21" t="str">
        <f>IF(N23&gt;=60,"及格",”不及格“)</f>
        <v>及格</v>
      </c>
      <c r="R23" s="10">
        <f t="shared" si="4"/>
        <v>58.238999999999997</v>
      </c>
      <c r="S23" s="10" t="str">
        <f t="shared" si="5"/>
        <v>B</v>
      </c>
    </row>
    <row r="24" spans="1:19" ht="20.100000000000001" customHeight="1">
      <c r="A24" s="18">
        <v>20</v>
      </c>
      <c r="B24" s="19" t="s">
        <v>63</v>
      </c>
      <c r="C24" s="20" t="s">
        <v>63</v>
      </c>
      <c r="D24" s="20">
        <v>23310001</v>
      </c>
      <c r="E24" s="19" t="s">
        <v>64</v>
      </c>
      <c r="F24" s="19" t="s">
        <v>20</v>
      </c>
      <c r="G24" s="18"/>
      <c r="H24" s="18"/>
      <c r="I24" s="26">
        <f t="shared" si="0"/>
        <v>0</v>
      </c>
      <c r="J24" s="18"/>
      <c r="K24" s="29"/>
      <c r="L24" s="28">
        <f t="shared" si="1"/>
        <v>0</v>
      </c>
      <c r="M24" s="21">
        <v>0</v>
      </c>
      <c r="N24" s="26">
        <f t="shared" si="2"/>
        <v>0</v>
      </c>
      <c r="O24" s="21" t="s">
        <v>21</v>
      </c>
      <c r="P24" s="21" t="str">
        <f t="shared" ref="P24:P69" si="6">IF(N24&gt;=60,"及格","不及格")</f>
        <v>不及格</v>
      </c>
      <c r="R24" s="10">
        <f t="shared" si="4"/>
        <v>0</v>
      </c>
      <c r="S24" s="10" t="str">
        <f t="shared" si="5"/>
        <v>B</v>
      </c>
    </row>
    <row r="25" spans="1:19" ht="20.100000000000001" customHeight="1">
      <c r="A25" s="18">
        <v>64</v>
      </c>
      <c r="B25" s="19" t="s">
        <v>65</v>
      </c>
      <c r="C25" s="20" t="s">
        <v>65</v>
      </c>
      <c r="D25" s="20">
        <v>23310001</v>
      </c>
      <c r="E25" s="19" t="s">
        <v>66</v>
      </c>
      <c r="F25" s="19" t="s">
        <v>24</v>
      </c>
      <c r="G25" s="21"/>
      <c r="H25" s="21"/>
      <c r="I25" s="26">
        <f t="shared" si="0"/>
        <v>0</v>
      </c>
      <c r="J25" s="21"/>
      <c r="K25" s="21"/>
      <c r="L25" s="28">
        <f t="shared" si="1"/>
        <v>0</v>
      </c>
      <c r="M25" s="21">
        <v>0</v>
      </c>
      <c r="N25" s="26">
        <f t="shared" si="2"/>
        <v>0</v>
      </c>
      <c r="O25" s="21" t="s">
        <v>21</v>
      </c>
      <c r="P25" s="21" t="str">
        <f t="shared" si="6"/>
        <v>不及格</v>
      </c>
      <c r="R25" s="10">
        <f t="shared" si="4"/>
        <v>0</v>
      </c>
      <c r="S25" s="10" t="str">
        <f t="shared" si="5"/>
        <v>B</v>
      </c>
    </row>
    <row r="26" spans="1:19" ht="20.100000000000001" customHeight="1">
      <c r="A26" s="18">
        <v>78</v>
      </c>
      <c r="B26" s="19" t="s">
        <v>67</v>
      </c>
      <c r="C26" s="20" t="s">
        <v>67</v>
      </c>
      <c r="D26" s="20">
        <v>23310001</v>
      </c>
      <c r="E26" s="19" t="s">
        <v>68</v>
      </c>
      <c r="F26" s="19" t="s">
        <v>24</v>
      </c>
      <c r="G26" s="21"/>
      <c r="H26" s="21"/>
      <c r="I26" s="26">
        <f t="shared" si="0"/>
        <v>0</v>
      </c>
      <c r="J26" s="21"/>
      <c r="K26" s="21"/>
      <c r="L26" s="28">
        <f t="shared" si="1"/>
        <v>0</v>
      </c>
      <c r="M26" s="21">
        <v>0</v>
      </c>
      <c r="N26" s="26">
        <f t="shared" si="2"/>
        <v>0</v>
      </c>
      <c r="O26" s="21" t="s">
        <v>21</v>
      </c>
      <c r="P26" s="21" t="str">
        <f t="shared" si="6"/>
        <v>不及格</v>
      </c>
      <c r="R26" s="10">
        <f t="shared" si="4"/>
        <v>0</v>
      </c>
      <c r="S26" s="10" t="str">
        <f t="shared" si="5"/>
        <v>B</v>
      </c>
    </row>
    <row r="27" spans="1:19" ht="20.100000000000001" customHeight="1">
      <c r="A27" s="18">
        <v>123</v>
      </c>
      <c r="B27" s="19" t="s">
        <v>69</v>
      </c>
      <c r="C27" s="20" t="s">
        <v>69</v>
      </c>
      <c r="D27" s="20">
        <v>23310001</v>
      </c>
      <c r="E27" s="19" t="s">
        <v>70</v>
      </c>
      <c r="F27" s="19" t="s">
        <v>36</v>
      </c>
      <c r="G27" s="21"/>
      <c r="H27" s="21"/>
      <c r="I27" s="26">
        <f t="shared" si="0"/>
        <v>0</v>
      </c>
      <c r="J27" s="21"/>
      <c r="K27" s="21"/>
      <c r="L27" s="28">
        <f t="shared" si="1"/>
        <v>0</v>
      </c>
      <c r="M27" s="21">
        <v>0</v>
      </c>
      <c r="N27" s="26">
        <f t="shared" si="2"/>
        <v>0</v>
      </c>
      <c r="O27" s="21" t="s">
        <v>21</v>
      </c>
      <c r="P27" s="21" t="str">
        <f t="shared" si="6"/>
        <v>不及格</v>
      </c>
      <c r="R27" s="10">
        <f t="shared" si="4"/>
        <v>0</v>
      </c>
      <c r="S27" s="10" t="str">
        <f t="shared" si="5"/>
        <v>B</v>
      </c>
    </row>
    <row r="28" spans="1:19" ht="20.100000000000001" customHeight="1">
      <c r="A28" s="18">
        <v>139</v>
      </c>
      <c r="B28" s="19" t="s">
        <v>71</v>
      </c>
      <c r="C28" s="20" t="s">
        <v>71</v>
      </c>
      <c r="D28" s="20">
        <v>23310001</v>
      </c>
      <c r="E28" s="19" t="s">
        <v>72</v>
      </c>
      <c r="F28" s="19" t="s">
        <v>27</v>
      </c>
      <c r="G28" s="21"/>
      <c r="H28" s="21"/>
      <c r="I28" s="26">
        <f t="shared" si="0"/>
        <v>0</v>
      </c>
      <c r="J28" s="21"/>
      <c r="K28" s="21"/>
      <c r="L28" s="28">
        <f t="shared" si="1"/>
        <v>0</v>
      </c>
      <c r="M28" s="21">
        <v>0</v>
      </c>
      <c r="N28" s="26">
        <f t="shared" si="2"/>
        <v>0</v>
      </c>
      <c r="O28" s="21" t="s">
        <v>21</v>
      </c>
      <c r="P28" s="21" t="str">
        <f t="shared" si="6"/>
        <v>不及格</v>
      </c>
      <c r="R28" s="10">
        <f t="shared" si="4"/>
        <v>0</v>
      </c>
      <c r="S28" s="10" t="str">
        <f t="shared" si="5"/>
        <v>B</v>
      </c>
    </row>
    <row r="29" spans="1:19" ht="20.100000000000001" customHeight="1">
      <c r="A29" s="18">
        <v>142</v>
      </c>
      <c r="B29" s="19" t="s">
        <v>73</v>
      </c>
      <c r="C29" s="20" t="s">
        <v>73</v>
      </c>
      <c r="D29" s="20">
        <v>23310001</v>
      </c>
      <c r="E29" s="19" t="s">
        <v>74</v>
      </c>
      <c r="F29" s="19" t="s">
        <v>27</v>
      </c>
      <c r="G29" s="21"/>
      <c r="H29" s="21"/>
      <c r="I29" s="26">
        <f t="shared" si="0"/>
        <v>0</v>
      </c>
      <c r="J29" s="21"/>
      <c r="K29" s="21"/>
      <c r="L29" s="28">
        <f t="shared" si="1"/>
        <v>0</v>
      </c>
      <c r="M29" s="21">
        <v>0</v>
      </c>
      <c r="N29" s="26">
        <f t="shared" si="2"/>
        <v>0</v>
      </c>
      <c r="O29" s="21" t="s">
        <v>21</v>
      </c>
      <c r="P29" s="21" t="str">
        <f t="shared" si="6"/>
        <v>不及格</v>
      </c>
      <c r="R29" s="10">
        <f t="shared" si="4"/>
        <v>0</v>
      </c>
      <c r="S29" s="10" t="str">
        <f t="shared" si="5"/>
        <v>B</v>
      </c>
    </row>
    <row r="30" spans="1:19" ht="20.100000000000001" customHeight="1">
      <c r="A30" s="18">
        <v>148</v>
      </c>
      <c r="B30" s="19" t="s">
        <v>75</v>
      </c>
      <c r="C30" s="20" t="s">
        <v>75</v>
      </c>
      <c r="D30" s="20">
        <v>23310001</v>
      </c>
      <c r="E30" s="19" t="s">
        <v>76</v>
      </c>
      <c r="F30" s="19" t="s">
        <v>27</v>
      </c>
      <c r="G30" s="21"/>
      <c r="H30" s="21"/>
      <c r="I30" s="26">
        <f t="shared" si="0"/>
        <v>0</v>
      </c>
      <c r="J30" s="21"/>
      <c r="K30" s="21"/>
      <c r="L30" s="28">
        <f t="shared" si="1"/>
        <v>0</v>
      </c>
      <c r="M30" s="21">
        <v>0</v>
      </c>
      <c r="N30" s="26">
        <f t="shared" si="2"/>
        <v>0</v>
      </c>
      <c r="O30" s="21" t="s">
        <v>21</v>
      </c>
      <c r="P30" s="21" t="str">
        <f t="shared" si="6"/>
        <v>不及格</v>
      </c>
      <c r="R30" s="10">
        <f t="shared" si="4"/>
        <v>0</v>
      </c>
      <c r="S30" s="10" t="str">
        <f t="shared" si="5"/>
        <v>B</v>
      </c>
    </row>
    <row r="31" spans="1:19" ht="20.100000000000001" customHeight="1">
      <c r="A31" s="18">
        <v>150</v>
      </c>
      <c r="B31" s="19" t="s">
        <v>77</v>
      </c>
      <c r="C31" s="20" t="s">
        <v>77</v>
      </c>
      <c r="D31" s="20">
        <v>23310001</v>
      </c>
      <c r="E31" s="19" t="s">
        <v>78</v>
      </c>
      <c r="F31" s="19" t="s">
        <v>27</v>
      </c>
      <c r="G31" s="21"/>
      <c r="H31" s="21"/>
      <c r="I31" s="26">
        <f t="shared" si="0"/>
        <v>0</v>
      </c>
      <c r="J31" s="21"/>
      <c r="K31" s="21"/>
      <c r="L31" s="28">
        <f t="shared" si="1"/>
        <v>0</v>
      </c>
      <c r="M31" s="21">
        <v>0</v>
      </c>
      <c r="N31" s="26">
        <f t="shared" si="2"/>
        <v>0</v>
      </c>
      <c r="O31" s="21" t="s">
        <v>21</v>
      </c>
      <c r="P31" s="21" t="str">
        <f t="shared" si="6"/>
        <v>不及格</v>
      </c>
      <c r="R31" s="10">
        <f t="shared" si="4"/>
        <v>0</v>
      </c>
      <c r="S31" s="10" t="str">
        <f t="shared" si="5"/>
        <v>B</v>
      </c>
    </row>
    <row r="32" spans="1:19" ht="20.100000000000001" customHeight="1">
      <c r="A32" s="18">
        <v>158</v>
      </c>
      <c r="B32" s="19" t="s">
        <v>79</v>
      </c>
      <c r="C32" s="20" t="s">
        <v>79</v>
      </c>
      <c r="D32" s="20">
        <v>23310001</v>
      </c>
      <c r="E32" s="19" t="s">
        <v>80</v>
      </c>
      <c r="F32" s="19" t="s">
        <v>27</v>
      </c>
      <c r="G32" s="21"/>
      <c r="H32" s="21"/>
      <c r="I32" s="26">
        <f t="shared" si="0"/>
        <v>0</v>
      </c>
      <c r="J32" s="21"/>
      <c r="K32" s="21"/>
      <c r="L32" s="28">
        <f t="shared" si="1"/>
        <v>0</v>
      </c>
      <c r="M32" s="21">
        <v>0</v>
      </c>
      <c r="N32" s="26">
        <f t="shared" si="2"/>
        <v>0</v>
      </c>
      <c r="O32" s="21" t="s">
        <v>21</v>
      </c>
      <c r="P32" s="21" t="str">
        <f t="shared" si="6"/>
        <v>不及格</v>
      </c>
      <c r="R32" s="10">
        <f t="shared" si="4"/>
        <v>0</v>
      </c>
      <c r="S32" s="10" t="str">
        <f t="shared" si="5"/>
        <v>B</v>
      </c>
    </row>
    <row r="33" spans="1:19" ht="20.100000000000001" customHeight="1">
      <c r="A33" s="18">
        <v>186</v>
      </c>
      <c r="B33" s="19" t="s">
        <v>81</v>
      </c>
      <c r="C33" s="20" t="s">
        <v>81</v>
      </c>
      <c r="D33" s="20">
        <v>23310002</v>
      </c>
      <c r="E33" s="19" t="s">
        <v>82</v>
      </c>
      <c r="F33" s="19" t="s">
        <v>39</v>
      </c>
      <c r="G33" s="21"/>
      <c r="H33" s="21"/>
      <c r="I33" s="26">
        <f t="shared" si="0"/>
        <v>0</v>
      </c>
      <c r="J33" s="21"/>
      <c r="K33" s="21"/>
      <c r="L33" s="28">
        <f t="shared" si="1"/>
        <v>0</v>
      </c>
      <c r="M33" s="21">
        <v>0</v>
      </c>
      <c r="N33" s="26">
        <f t="shared" si="2"/>
        <v>0</v>
      </c>
      <c r="O33" s="21" t="s">
        <v>21</v>
      </c>
      <c r="P33" s="21" t="str">
        <f t="shared" si="6"/>
        <v>不及格</v>
      </c>
      <c r="R33" s="10">
        <f t="shared" si="4"/>
        <v>0</v>
      </c>
      <c r="S33" s="10" t="str">
        <f t="shared" si="5"/>
        <v>B</v>
      </c>
    </row>
    <row r="34" spans="1:19" ht="20.100000000000001" customHeight="1">
      <c r="A34" s="18">
        <v>249</v>
      </c>
      <c r="B34" s="19" t="s">
        <v>83</v>
      </c>
      <c r="C34" s="20" t="s">
        <v>83</v>
      </c>
      <c r="D34" s="20">
        <v>23310001</v>
      </c>
      <c r="E34" s="19" t="s">
        <v>84</v>
      </c>
      <c r="F34" s="19" t="s">
        <v>60</v>
      </c>
      <c r="G34" s="21"/>
      <c r="H34" s="21"/>
      <c r="I34" s="26">
        <f t="shared" si="0"/>
        <v>0</v>
      </c>
      <c r="J34" s="21"/>
      <c r="K34" s="21"/>
      <c r="L34" s="28">
        <f t="shared" si="1"/>
        <v>0</v>
      </c>
      <c r="M34" s="21">
        <v>0</v>
      </c>
      <c r="N34" s="26">
        <f t="shared" si="2"/>
        <v>0</v>
      </c>
      <c r="O34" s="21" t="s">
        <v>21</v>
      </c>
      <c r="P34" s="21" t="str">
        <f t="shared" si="6"/>
        <v>不及格</v>
      </c>
      <c r="R34" s="10">
        <f t="shared" si="4"/>
        <v>0</v>
      </c>
      <c r="S34" s="10" t="str">
        <f t="shared" si="5"/>
        <v>B</v>
      </c>
    </row>
    <row r="35" spans="1:19" ht="20.100000000000001" customHeight="1">
      <c r="A35" s="18">
        <v>250</v>
      </c>
      <c r="B35" s="19" t="s">
        <v>85</v>
      </c>
      <c r="C35" s="20" t="s">
        <v>85</v>
      </c>
      <c r="D35" s="20">
        <v>23310001</v>
      </c>
      <c r="E35" s="19" t="s">
        <v>86</v>
      </c>
      <c r="F35" s="19" t="s">
        <v>60</v>
      </c>
      <c r="G35" s="21"/>
      <c r="H35" s="21"/>
      <c r="I35" s="26">
        <f t="shared" si="0"/>
        <v>0</v>
      </c>
      <c r="J35" s="21"/>
      <c r="K35" s="21"/>
      <c r="L35" s="28">
        <f t="shared" si="1"/>
        <v>0</v>
      </c>
      <c r="M35" s="21">
        <v>0</v>
      </c>
      <c r="N35" s="26">
        <f t="shared" si="2"/>
        <v>0</v>
      </c>
      <c r="O35" s="21" t="s">
        <v>21</v>
      </c>
      <c r="P35" s="21" t="str">
        <f t="shared" si="6"/>
        <v>不及格</v>
      </c>
      <c r="R35" s="10">
        <f t="shared" si="4"/>
        <v>0</v>
      </c>
      <c r="S35" s="10" t="str">
        <f t="shared" si="5"/>
        <v>B</v>
      </c>
    </row>
    <row r="36" spans="1:19" ht="20.100000000000001" customHeight="1">
      <c r="A36" s="18">
        <v>229</v>
      </c>
      <c r="B36" s="19" t="s">
        <v>87</v>
      </c>
      <c r="C36" s="20" t="s">
        <v>87</v>
      </c>
      <c r="D36" s="20">
        <v>23310002</v>
      </c>
      <c r="E36" s="19" t="s">
        <v>88</v>
      </c>
      <c r="F36" s="19" t="s">
        <v>60</v>
      </c>
      <c r="G36" s="21">
        <v>331</v>
      </c>
      <c r="H36" s="21">
        <v>1</v>
      </c>
      <c r="I36" s="26">
        <f t="shared" si="0"/>
        <v>27.5833333333333</v>
      </c>
      <c r="J36" s="21">
        <v>552</v>
      </c>
      <c r="K36" s="21">
        <v>492</v>
      </c>
      <c r="L36" s="28">
        <f t="shared" si="1"/>
        <v>41</v>
      </c>
      <c r="M36" s="21">
        <v>59</v>
      </c>
      <c r="N36" s="26">
        <f t="shared" si="2"/>
        <v>31.608333333333299</v>
      </c>
      <c r="O36" s="21"/>
      <c r="P36" s="21" t="str">
        <f t="shared" si="6"/>
        <v>不及格</v>
      </c>
      <c r="R36" s="10">
        <f t="shared" si="4"/>
        <v>36.243333333333297</v>
      </c>
      <c r="S36" s="10" t="str">
        <f t="shared" si="5"/>
        <v>B</v>
      </c>
    </row>
    <row r="37" spans="1:19" ht="20.100000000000001" customHeight="1">
      <c r="A37" s="18">
        <v>12</v>
      </c>
      <c r="B37" s="19" t="s">
        <v>89</v>
      </c>
      <c r="C37" s="20" t="s">
        <v>89</v>
      </c>
      <c r="D37" s="20">
        <v>23310001</v>
      </c>
      <c r="E37" s="19" t="s">
        <v>90</v>
      </c>
      <c r="F37" s="19" t="s">
        <v>20</v>
      </c>
      <c r="G37" s="18">
        <v>479</v>
      </c>
      <c r="H37" s="18">
        <v>1</v>
      </c>
      <c r="I37" s="26">
        <f t="shared" si="0"/>
        <v>39.9166666666667</v>
      </c>
      <c r="J37" s="18">
        <v>611</v>
      </c>
      <c r="K37" s="29">
        <v>535</v>
      </c>
      <c r="L37" s="28">
        <f t="shared" si="1"/>
        <v>44.5833333333333</v>
      </c>
      <c r="M37" s="21">
        <v>52</v>
      </c>
      <c r="N37" s="26">
        <f t="shared" si="2"/>
        <v>41.316666666666698</v>
      </c>
      <c r="O37" s="23"/>
      <c r="P37" s="21" t="str">
        <f t="shared" si="6"/>
        <v>不及格</v>
      </c>
      <c r="R37" s="10">
        <f t="shared" si="4"/>
        <v>37.326666666666704</v>
      </c>
      <c r="S37" s="10" t="str">
        <f t="shared" si="5"/>
        <v>B</v>
      </c>
    </row>
    <row r="38" spans="1:19" ht="20.100000000000001" customHeight="1">
      <c r="A38" s="18">
        <v>181</v>
      </c>
      <c r="B38" s="19" t="s">
        <v>91</v>
      </c>
      <c r="C38" s="20" t="s">
        <v>91</v>
      </c>
      <c r="D38" s="20">
        <v>23310001</v>
      </c>
      <c r="E38" s="19" t="s">
        <v>92</v>
      </c>
      <c r="F38" s="19" t="s">
        <v>39</v>
      </c>
      <c r="G38" s="21">
        <v>539</v>
      </c>
      <c r="H38" s="21">
        <v>0.99</v>
      </c>
      <c r="I38" s="26">
        <f t="shared" si="0"/>
        <v>44.467500000000001</v>
      </c>
      <c r="J38" s="21">
        <v>539</v>
      </c>
      <c r="K38" s="21">
        <v>462</v>
      </c>
      <c r="L38" s="28">
        <f t="shared" si="1"/>
        <v>38.5</v>
      </c>
      <c r="M38" s="21">
        <v>65</v>
      </c>
      <c r="N38" s="26">
        <f t="shared" si="2"/>
        <v>42.677250000000001</v>
      </c>
      <c r="O38" s="21"/>
      <c r="P38" s="21" t="str">
        <f t="shared" si="6"/>
        <v>不及格</v>
      </c>
      <c r="R38" s="10">
        <f t="shared" si="4"/>
        <v>43.070900000000002</v>
      </c>
      <c r="S38" s="10" t="str">
        <f t="shared" si="5"/>
        <v>B</v>
      </c>
    </row>
    <row r="39" spans="1:19" ht="20.100000000000001" customHeight="1">
      <c r="A39" s="18">
        <v>193</v>
      </c>
      <c r="B39" s="19" t="s">
        <v>93</v>
      </c>
      <c r="C39" s="20" t="s">
        <v>93</v>
      </c>
      <c r="D39" s="20">
        <v>23310001</v>
      </c>
      <c r="E39" s="19" t="s">
        <v>94</v>
      </c>
      <c r="F39" s="19" t="s">
        <v>39</v>
      </c>
      <c r="G39" s="21">
        <v>526</v>
      </c>
      <c r="H39" s="21">
        <v>0.99</v>
      </c>
      <c r="I39" s="26">
        <f t="shared" si="0"/>
        <v>43.395000000000003</v>
      </c>
      <c r="J39" s="21">
        <v>959</v>
      </c>
      <c r="K39" s="21">
        <v>494</v>
      </c>
      <c r="L39" s="28">
        <f t="shared" si="1"/>
        <v>41.1666666666667</v>
      </c>
      <c r="M39" s="21">
        <v>49</v>
      </c>
      <c r="N39" s="26">
        <f t="shared" si="2"/>
        <v>42.726500000000001</v>
      </c>
      <c r="O39" s="21"/>
      <c r="P39" s="21" t="str">
        <f t="shared" si="6"/>
        <v>不及格</v>
      </c>
      <c r="R39" s="10">
        <f t="shared" si="4"/>
        <v>36.690600000000003</v>
      </c>
      <c r="S39" s="10" t="str">
        <f t="shared" si="5"/>
        <v>B</v>
      </c>
    </row>
    <row r="40" spans="1:19" ht="20.100000000000001" customHeight="1">
      <c r="A40" s="18">
        <v>63</v>
      </c>
      <c r="B40" s="19" t="s">
        <v>95</v>
      </c>
      <c r="C40" s="20" t="s">
        <v>95</v>
      </c>
      <c r="D40" s="20">
        <v>23310001</v>
      </c>
      <c r="E40" s="19" t="s">
        <v>96</v>
      </c>
      <c r="F40" s="19" t="s">
        <v>24</v>
      </c>
      <c r="G40" s="21">
        <v>570</v>
      </c>
      <c r="H40" s="21">
        <v>0.99</v>
      </c>
      <c r="I40" s="26">
        <f t="shared" si="0"/>
        <v>47.024999999999999</v>
      </c>
      <c r="J40" s="21">
        <v>489</v>
      </c>
      <c r="K40" s="21">
        <v>434</v>
      </c>
      <c r="L40" s="28">
        <f t="shared" si="1"/>
        <v>36.1666666666667</v>
      </c>
      <c r="M40" s="21">
        <v>70</v>
      </c>
      <c r="N40" s="26">
        <f t="shared" si="2"/>
        <v>43.767499999999998</v>
      </c>
      <c r="O40" s="21"/>
      <c r="P40" s="21" t="str">
        <f t="shared" si="6"/>
        <v>不及格</v>
      </c>
      <c r="R40" s="10">
        <f t="shared" si="4"/>
        <v>45.506999999999998</v>
      </c>
      <c r="S40" s="10" t="str">
        <f t="shared" si="5"/>
        <v>B</v>
      </c>
    </row>
    <row r="41" spans="1:19" ht="20.100000000000001" customHeight="1">
      <c r="A41" s="18">
        <v>13</v>
      </c>
      <c r="B41" s="19" t="s">
        <v>97</v>
      </c>
      <c r="C41" s="20" t="s">
        <v>97</v>
      </c>
      <c r="D41" s="20">
        <v>23310001</v>
      </c>
      <c r="E41" s="19" t="s">
        <v>98</v>
      </c>
      <c r="F41" s="19" t="s">
        <v>20</v>
      </c>
      <c r="G41" s="18">
        <v>618</v>
      </c>
      <c r="H41" s="18">
        <v>0.99</v>
      </c>
      <c r="I41" s="26">
        <f t="shared" si="0"/>
        <v>50.984999999999999</v>
      </c>
      <c r="J41" s="18">
        <v>602</v>
      </c>
      <c r="K41" s="29">
        <v>444</v>
      </c>
      <c r="L41" s="28">
        <f t="shared" si="1"/>
        <v>37</v>
      </c>
      <c r="M41" s="21">
        <v>59</v>
      </c>
      <c r="N41" s="26">
        <f t="shared" si="2"/>
        <v>46.789499999999997</v>
      </c>
      <c r="O41" s="23"/>
      <c r="P41" s="21" t="str">
        <f t="shared" si="6"/>
        <v>不及格</v>
      </c>
      <c r="R41" s="10">
        <f t="shared" si="4"/>
        <v>42.315800000000003</v>
      </c>
      <c r="S41" s="10" t="str">
        <f t="shared" si="5"/>
        <v>B</v>
      </c>
    </row>
    <row r="42" spans="1:19" ht="20.100000000000001" customHeight="1">
      <c r="A42" s="18">
        <v>172</v>
      </c>
      <c r="B42" s="19" t="s">
        <v>99</v>
      </c>
      <c r="C42" s="20" t="s">
        <v>99</v>
      </c>
      <c r="D42" s="20">
        <v>23310001</v>
      </c>
      <c r="E42" s="19" t="s">
        <v>100</v>
      </c>
      <c r="F42" s="19" t="s">
        <v>39</v>
      </c>
      <c r="G42" s="21">
        <v>557</v>
      </c>
      <c r="H42" s="21">
        <v>0.99</v>
      </c>
      <c r="I42" s="26">
        <f t="shared" si="0"/>
        <v>45.952500000000001</v>
      </c>
      <c r="J42" s="21">
        <v>806</v>
      </c>
      <c r="K42" s="21">
        <v>643</v>
      </c>
      <c r="L42" s="28">
        <f t="shared" si="1"/>
        <v>53.5833333333333</v>
      </c>
      <c r="M42" s="21">
        <v>70</v>
      </c>
      <c r="N42" s="26">
        <f t="shared" si="2"/>
        <v>48.241750000000003</v>
      </c>
      <c r="O42" s="21"/>
      <c r="P42" s="21" t="str">
        <f t="shared" si="6"/>
        <v>不及格</v>
      </c>
      <c r="R42" s="10">
        <f t="shared" si="4"/>
        <v>47.296700000000001</v>
      </c>
      <c r="S42" s="10" t="str">
        <f t="shared" si="5"/>
        <v>B</v>
      </c>
    </row>
    <row r="43" spans="1:19" ht="20.100000000000001" customHeight="1">
      <c r="A43" s="18">
        <v>21</v>
      </c>
      <c r="B43" s="19" t="s">
        <v>101</v>
      </c>
      <c r="C43" s="20" t="s">
        <v>101</v>
      </c>
      <c r="D43" s="20">
        <v>23310001</v>
      </c>
      <c r="E43" s="19" t="s">
        <v>102</v>
      </c>
      <c r="F43" s="19" t="s">
        <v>20</v>
      </c>
      <c r="G43" s="18">
        <v>549</v>
      </c>
      <c r="H43" s="18">
        <v>0.99</v>
      </c>
      <c r="I43" s="26">
        <f t="shared" si="0"/>
        <v>45.292499999999997</v>
      </c>
      <c r="J43" s="18">
        <v>752</v>
      </c>
      <c r="K43" s="29">
        <v>687</v>
      </c>
      <c r="L43" s="28">
        <f t="shared" si="1"/>
        <v>57.25</v>
      </c>
      <c r="M43" s="21">
        <v>54</v>
      </c>
      <c r="N43" s="26">
        <f t="shared" si="2"/>
        <v>48.879750000000001</v>
      </c>
      <c r="O43" s="23"/>
      <c r="P43" s="21" t="str">
        <f t="shared" si="6"/>
        <v>不及格</v>
      </c>
      <c r="R43" s="10">
        <f t="shared" si="4"/>
        <v>41.151899999999998</v>
      </c>
      <c r="S43" s="10" t="str">
        <f t="shared" si="5"/>
        <v>B</v>
      </c>
    </row>
    <row r="44" spans="1:19" ht="20.100000000000001" customHeight="1">
      <c r="A44" s="18">
        <v>132</v>
      </c>
      <c r="B44" s="19" t="s">
        <v>103</v>
      </c>
      <c r="C44" s="20" t="s">
        <v>103</v>
      </c>
      <c r="D44" s="20">
        <v>23310001</v>
      </c>
      <c r="E44" s="19" t="s">
        <v>104</v>
      </c>
      <c r="F44" s="19" t="s">
        <v>27</v>
      </c>
      <c r="G44" s="21">
        <v>591</v>
      </c>
      <c r="H44" s="21">
        <v>1</v>
      </c>
      <c r="I44" s="26">
        <f t="shared" si="0"/>
        <v>49.25</v>
      </c>
      <c r="J44" s="21">
        <v>670</v>
      </c>
      <c r="K44" s="21">
        <v>605</v>
      </c>
      <c r="L44" s="28">
        <f t="shared" si="1"/>
        <v>50.4166666666667</v>
      </c>
      <c r="M44" s="21">
        <v>50</v>
      </c>
      <c r="N44" s="26">
        <f t="shared" si="2"/>
        <v>49.6</v>
      </c>
      <c r="O44" s="21"/>
      <c r="P44" s="21" t="str">
        <f t="shared" si="6"/>
        <v>不及格</v>
      </c>
      <c r="R44" s="10">
        <f t="shared" si="4"/>
        <v>39.840000000000003</v>
      </c>
      <c r="S44" s="10" t="str">
        <f t="shared" si="5"/>
        <v>B</v>
      </c>
    </row>
    <row r="45" spans="1:19" ht="20.100000000000001" customHeight="1">
      <c r="A45" s="18">
        <v>38</v>
      </c>
      <c r="B45" s="19" t="s">
        <v>105</v>
      </c>
      <c r="C45" s="20" t="s">
        <v>105</v>
      </c>
      <c r="D45" s="20">
        <v>23310001</v>
      </c>
      <c r="E45" s="19" t="s">
        <v>106</v>
      </c>
      <c r="F45" s="19" t="s">
        <v>20</v>
      </c>
      <c r="G45" s="18">
        <v>646</v>
      </c>
      <c r="H45" s="18">
        <v>0.95</v>
      </c>
      <c r="I45" s="26">
        <f t="shared" si="0"/>
        <v>51.141666666666701</v>
      </c>
      <c r="J45" s="18">
        <v>654</v>
      </c>
      <c r="K45" s="29">
        <v>612</v>
      </c>
      <c r="L45" s="28">
        <f t="shared" si="1"/>
        <v>51</v>
      </c>
      <c r="M45" s="21">
        <v>62</v>
      </c>
      <c r="N45" s="26">
        <f t="shared" si="2"/>
        <v>51.099166666666697</v>
      </c>
      <c r="O45" s="23"/>
      <c r="P45" s="21" t="str">
        <f t="shared" si="6"/>
        <v>不及格</v>
      </c>
      <c r="R45" s="10">
        <f t="shared" si="4"/>
        <v>45.2396666666667</v>
      </c>
      <c r="S45" s="10" t="str">
        <f t="shared" si="5"/>
        <v>B</v>
      </c>
    </row>
    <row r="46" spans="1:19" ht="20.100000000000001" customHeight="1">
      <c r="A46" s="18">
        <v>195</v>
      </c>
      <c r="B46" s="19" t="s">
        <v>107</v>
      </c>
      <c r="C46" s="20" t="s">
        <v>107</v>
      </c>
      <c r="D46" s="20">
        <v>23310001</v>
      </c>
      <c r="E46" s="19" t="s">
        <v>108</v>
      </c>
      <c r="F46" s="19" t="s">
        <v>39</v>
      </c>
      <c r="G46" s="21">
        <v>604</v>
      </c>
      <c r="H46" s="21">
        <v>0.99</v>
      </c>
      <c r="I46" s="26">
        <f t="shared" si="0"/>
        <v>49.83</v>
      </c>
      <c r="J46" s="21">
        <v>846</v>
      </c>
      <c r="K46" s="21">
        <v>657</v>
      </c>
      <c r="L46" s="28">
        <f t="shared" si="1"/>
        <v>54.75</v>
      </c>
      <c r="M46" s="21">
        <v>72</v>
      </c>
      <c r="N46" s="26">
        <f t="shared" si="2"/>
        <v>51.305999999999997</v>
      </c>
      <c r="O46" s="21"/>
      <c r="P46" s="21" t="str">
        <f t="shared" si="6"/>
        <v>不及格</v>
      </c>
      <c r="R46" s="10">
        <f t="shared" si="4"/>
        <v>49.322400000000002</v>
      </c>
      <c r="S46" s="10" t="str">
        <f t="shared" si="5"/>
        <v>B</v>
      </c>
    </row>
    <row r="47" spans="1:19" ht="20.100000000000001" customHeight="1">
      <c r="A47" s="18">
        <v>207</v>
      </c>
      <c r="B47" s="19" t="s">
        <v>109</v>
      </c>
      <c r="C47" s="20" t="s">
        <v>109</v>
      </c>
      <c r="D47" s="20">
        <v>23310002</v>
      </c>
      <c r="E47" s="19" t="s">
        <v>110</v>
      </c>
      <c r="F47" s="19" t="s">
        <v>39</v>
      </c>
      <c r="G47" s="21">
        <v>582</v>
      </c>
      <c r="H47" s="21">
        <v>0.96</v>
      </c>
      <c r="I47" s="26">
        <f t="shared" si="0"/>
        <v>46.56</v>
      </c>
      <c r="J47" s="21">
        <v>818</v>
      </c>
      <c r="K47" s="21">
        <v>786</v>
      </c>
      <c r="L47" s="28">
        <f t="shared" si="1"/>
        <v>65.5</v>
      </c>
      <c r="M47" s="21">
        <v>69</v>
      </c>
      <c r="N47" s="26">
        <f t="shared" si="2"/>
        <v>52.241999999999997</v>
      </c>
      <c r="O47" s="21"/>
      <c r="P47" s="21" t="str">
        <f t="shared" si="6"/>
        <v>不及格</v>
      </c>
      <c r="R47" s="10">
        <f t="shared" si="4"/>
        <v>48.4968</v>
      </c>
      <c r="S47" s="10" t="str">
        <f t="shared" si="5"/>
        <v>B</v>
      </c>
    </row>
    <row r="48" spans="1:19" ht="20.100000000000001" customHeight="1">
      <c r="A48" s="18">
        <v>133</v>
      </c>
      <c r="B48" s="19" t="s">
        <v>111</v>
      </c>
      <c r="C48" s="20" t="s">
        <v>111</v>
      </c>
      <c r="D48" s="20">
        <v>23310002</v>
      </c>
      <c r="E48" s="19" t="s">
        <v>112</v>
      </c>
      <c r="F48" s="19" t="s">
        <v>27</v>
      </c>
      <c r="G48" s="21">
        <v>652</v>
      </c>
      <c r="H48" s="21">
        <v>0.99</v>
      </c>
      <c r="I48" s="26">
        <f t="shared" si="0"/>
        <v>53.79</v>
      </c>
      <c r="J48" s="21">
        <v>673</v>
      </c>
      <c r="K48" s="21">
        <v>615</v>
      </c>
      <c r="L48" s="28">
        <f t="shared" si="1"/>
        <v>51.25</v>
      </c>
      <c r="M48" s="21">
        <v>59</v>
      </c>
      <c r="N48" s="26">
        <f t="shared" si="2"/>
        <v>53.027999999999999</v>
      </c>
      <c r="O48" s="21"/>
      <c r="P48" s="21" t="str">
        <f t="shared" si="6"/>
        <v>不及格</v>
      </c>
      <c r="R48" s="10">
        <f t="shared" si="4"/>
        <v>44.811199999999999</v>
      </c>
      <c r="S48" s="10" t="str">
        <f t="shared" si="5"/>
        <v>B</v>
      </c>
    </row>
    <row r="49" spans="1:19" ht="20.100000000000001" customHeight="1">
      <c r="A49" s="18">
        <v>71</v>
      </c>
      <c r="B49" s="19" t="s">
        <v>113</v>
      </c>
      <c r="C49" s="20" t="s">
        <v>113</v>
      </c>
      <c r="D49" s="20">
        <v>23310001</v>
      </c>
      <c r="E49" s="19" t="s">
        <v>114</v>
      </c>
      <c r="F49" s="19" t="s">
        <v>24</v>
      </c>
      <c r="G49" s="21">
        <v>397</v>
      </c>
      <c r="H49" s="21">
        <v>1</v>
      </c>
      <c r="I49" s="26">
        <f t="shared" si="0"/>
        <v>33.0833333333333</v>
      </c>
      <c r="J49" s="21">
        <v>1299</v>
      </c>
      <c r="K49" s="21">
        <v>1197</v>
      </c>
      <c r="L49" s="28">
        <f t="shared" si="1"/>
        <v>99.75</v>
      </c>
      <c r="M49" s="21">
        <v>71</v>
      </c>
      <c r="N49" s="26">
        <f t="shared" si="2"/>
        <v>53.0833333333333</v>
      </c>
      <c r="O49" s="21"/>
      <c r="P49" s="21" t="str">
        <f t="shared" si="6"/>
        <v>不及格</v>
      </c>
      <c r="R49" s="10">
        <f t="shared" si="4"/>
        <v>49.633333333333297</v>
      </c>
      <c r="S49" s="10" t="str">
        <f t="shared" si="5"/>
        <v>B</v>
      </c>
    </row>
    <row r="50" spans="1:19" ht="20.100000000000001" customHeight="1">
      <c r="A50" s="18">
        <v>11</v>
      </c>
      <c r="B50" s="19" t="s">
        <v>115</v>
      </c>
      <c r="C50" s="20" t="s">
        <v>115</v>
      </c>
      <c r="D50" s="20">
        <v>23310001</v>
      </c>
      <c r="E50" s="19" t="s">
        <v>116</v>
      </c>
      <c r="F50" s="19" t="s">
        <v>20</v>
      </c>
      <c r="G50" s="18">
        <v>662</v>
      </c>
      <c r="H50" s="18">
        <v>0.93</v>
      </c>
      <c r="I50" s="26">
        <f t="shared" si="0"/>
        <v>51.305</v>
      </c>
      <c r="J50" s="18">
        <v>779</v>
      </c>
      <c r="K50" s="29">
        <v>687</v>
      </c>
      <c r="L50" s="28">
        <f t="shared" si="1"/>
        <v>57.25</v>
      </c>
      <c r="M50" s="21">
        <v>55</v>
      </c>
      <c r="N50" s="26">
        <f t="shared" si="2"/>
        <v>53.088500000000003</v>
      </c>
      <c r="O50" s="23"/>
      <c r="P50" s="21" t="str">
        <f t="shared" si="6"/>
        <v>不及格</v>
      </c>
      <c r="R50" s="10">
        <f t="shared" si="4"/>
        <v>43.235399999999998</v>
      </c>
      <c r="S50" s="10" t="str">
        <f t="shared" si="5"/>
        <v>B</v>
      </c>
    </row>
    <row r="51" spans="1:19" ht="20.100000000000001" customHeight="1">
      <c r="A51" s="18">
        <v>49</v>
      </c>
      <c r="B51" s="19" t="s">
        <v>117</v>
      </c>
      <c r="C51" s="20" t="s">
        <v>117</v>
      </c>
      <c r="D51" s="20">
        <v>23310001</v>
      </c>
      <c r="E51" s="19" t="s">
        <v>118</v>
      </c>
      <c r="F51" s="19" t="s">
        <v>24</v>
      </c>
      <c r="G51" s="21">
        <v>618</v>
      </c>
      <c r="H51" s="21">
        <v>1</v>
      </c>
      <c r="I51" s="26">
        <f t="shared" si="0"/>
        <v>51.5</v>
      </c>
      <c r="J51" s="21">
        <v>777</v>
      </c>
      <c r="K51" s="21">
        <v>701</v>
      </c>
      <c r="L51" s="28">
        <f t="shared" si="1"/>
        <v>58.4166666666667</v>
      </c>
      <c r="M51" s="21">
        <v>62</v>
      </c>
      <c r="N51" s="26">
        <f t="shared" si="2"/>
        <v>53.575000000000003</v>
      </c>
      <c r="O51" s="21"/>
      <c r="P51" s="21" t="str">
        <f t="shared" si="6"/>
        <v>不及格</v>
      </c>
      <c r="R51" s="10">
        <f t="shared" si="4"/>
        <v>46.23</v>
      </c>
      <c r="S51" s="10" t="str">
        <f t="shared" si="5"/>
        <v>B</v>
      </c>
    </row>
    <row r="52" spans="1:19" ht="20.100000000000001" customHeight="1">
      <c r="A52" s="18">
        <v>127</v>
      </c>
      <c r="B52" s="19" t="s">
        <v>119</v>
      </c>
      <c r="C52" s="20" t="s">
        <v>119</v>
      </c>
      <c r="D52" s="20">
        <v>23310001</v>
      </c>
      <c r="E52" s="19" t="s">
        <v>120</v>
      </c>
      <c r="F52" s="19" t="s">
        <v>27</v>
      </c>
      <c r="G52" s="21">
        <v>616</v>
      </c>
      <c r="H52" s="21">
        <v>0.98</v>
      </c>
      <c r="I52" s="26">
        <f t="shared" si="0"/>
        <v>50.3066666666667</v>
      </c>
      <c r="J52" s="21">
        <v>849</v>
      </c>
      <c r="K52" s="21">
        <v>747</v>
      </c>
      <c r="L52" s="28">
        <f t="shared" si="1"/>
        <v>62.25</v>
      </c>
      <c r="M52" s="21">
        <v>78</v>
      </c>
      <c r="N52" s="26">
        <f t="shared" si="2"/>
        <v>53.889666666666699</v>
      </c>
      <c r="O52" s="21"/>
      <c r="P52" s="21" t="str">
        <f t="shared" si="6"/>
        <v>不及格</v>
      </c>
      <c r="R52" s="10">
        <f t="shared" si="4"/>
        <v>52.755866666666698</v>
      </c>
      <c r="S52" s="10" t="str">
        <f t="shared" si="5"/>
        <v>B</v>
      </c>
    </row>
    <row r="53" spans="1:19" ht="20.100000000000001" customHeight="1">
      <c r="A53" s="18">
        <v>165</v>
      </c>
      <c r="B53" s="19" t="s">
        <v>121</v>
      </c>
      <c r="C53" s="20" t="s">
        <v>121</v>
      </c>
      <c r="D53" s="20">
        <v>23310001</v>
      </c>
      <c r="E53" s="19" t="s">
        <v>122</v>
      </c>
      <c r="F53" s="19" t="s">
        <v>27</v>
      </c>
      <c r="G53" s="21">
        <v>664</v>
      </c>
      <c r="H53" s="21">
        <v>0.99</v>
      </c>
      <c r="I53" s="26">
        <f t="shared" si="0"/>
        <v>54.78</v>
      </c>
      <c r="J53" s="21">
        <v>730</v>
      </c>
      <c r="K53" s="21">
        <v>673</v>
      </c>
      <c r="L53" s="28">
        <f t="shared" si="1"/>
        <v>56.0833333333333</v>
      </c>
      <c r="M53" s="21">
        <v>53</v>
      </c>
      <c r="N53" s="26">
        <f t="shared" si="2"/>
        <v>55.170999999999999</v>
      </c>
      <c r="O53" s="21"/>
      <c r="P53" s="21" t="str">
        <f t="shared" si="6"/>
        <v>不及格</v>
      </c>
      <c r="R53" s="10">
        <f t="shared" si="4"/>
        <v>43.2684</v>
      </c>
      <c r="S53" s="10" t="str">
        <f t="shared" si="5"/>
        <v>B</v>
      </c>
    </row>
    <row r="54" spans="1:19" ht="20.100000000000001" customHeight="1">
      <c r="A54" s="18">
        <v>214</v>
      </c>
      <c r="B54" s="19" t="s">
        <v>123</v>
      </c>
      <c r="C54" s="20" t="s">
        <v>123</v>
      </c>
      <c r="D54" s="20">
        <v>23310001</v>
      </c>
      <c r="E54" s="19" t="s">
        <v>124</v>
      </c>
      <c r="F54" s="19" t="s">
        <v>60</v>
      </c>
      <c r="G54" s="21">
        <v>697</v>
      </c>
      <c r="H54" s="21">
        <v>0.96</v>
      </c>
      <c r="I54" s="26">
        <f t="shared" si="0"/>
        <v>55.76</v>
      </c>
      <c r="J54" s="21">
        <v>845</v>
      </c>
      <c r="K54" s="21">
        <v>658</v>
      </c>
      <c r="L54" s="28">
        <f t="shared" si="1"/>
        <v>54.8333333333333</v>
      </c>
      <c r="M54" s="21">
        <v>63</v>
      </c>
      <c r="N54" s="26">
        <f t="shared" si="2"/>
        <v>55.481999999999999</v>
      </c>
      <c r="O54" s="21"/>
      <c r="P54" s="21" t="str">
        <f t="shared" si="6"/>
        <v>不及格</v>
      </c>
      <c r="R54" s="10">
        <f t="shared" si="4"/>
        <v>47.392800000000001</v>
      </c>
      <c r="S54" s="10" t="str">
        <f t="shared" si="5"/>
        <v>B</v>
      </c>
    </row>
    <row r="55" spans="1:19" ht="20.100000000000001" customHeight="1">
      <c r="A55" s="18">
        <v>97</v>
      </c>
      <c r="B55" s="19" t="s">
        <v>125</v>
      </c>
      <c r="C55" s="20" t="s">
        <v>125</v>
      </c>
      <c r="D55" s="20">
        <v>23310002</v>
      </c>
      <c r="E55" s="19" t="s">
        <v>126</v>
      </c>
      <c r="F55" s="19" t="s">
        <v>36</v>
      </c>
      <c r="G55" s="21">
        <v>656</v>
      </c>
      <c r="H55" s="21">
        <v>1</v>
      </c>
      <c r="I55" s="26">
        <f t="shared" si="0"/>
        <v>54.6666666666667</v>
      </c>
      <c r="J55" s="21">
        <v>809</v>
      </c>
      <c r="K55" s="21">
        <v>715</v>
      </c>
      <c r="L55" s="28">
        <f t="shared" si="1"/>
        <v>59.5833333333333</v>
      </c>
      <c r="M55" s="21">
        <v>57</v>
      </c>
      <c r="N55" s="26">
        <f t="shared" si="2"/>
        <v>56.141666666666701</v>
      </c>
      <c r="O55" s="21"/>
      <c r="P55" s="21" t="str">
        <f t="shared" si="6"/>
        <v>不及格</v>
      </c>
      <c r="R55" s="10">
        <f t="shared" si="4"/>
        <v>45.256666666666703</v>
      </c>
      <c r="S55" s="10" t="str">
        <f t="shared" si="5"/>
        <v>B</v>
      </c>
    </row>
    <row r="56" spans="1:19" ht="20.100000000000001" customHeight="1">
      <c r="A56" s="18">
        <v>27</v>
      </c>
      <c r="B56" s="19" t="s">
        <v>127</v>
      </c>
      <c r="C56" s="20" t="s">
        <v>127</v>
      </c>
      <c r="D56" s="20">
        <v>23310001</v>
      </c>
      <c r="E56" s="19" t="s">
        <v>128</v>
      </c>
      <c r="F56" s="19" t="s">
        <v>20</v>
      </c>
      <c r="G56" s="18">
        <v>687</v>
      </c>
      <c r="H56" s="18">
        <v>0.98</v>
      </c>
      <c r="I56" s="26">
        <f t="shared" si="0"/>
        <v>56.104999999999997</v>
      </c>
      <c r="J56" s="18">
        <v>802</v>
      </c>
      <c r="K56" s="29">
        <v>720</v>
      </c>
      <c r="L56" s="28">
        <f t="shared" si="1"/>
        <v>60</v>
      </c>
      <c r="M56" s="21">
        <v>56</v>
      </c>
      <c r="N56" s="26">
        <f t="shared" si="2"/>
        <v>57.273499999999999</v>
      </c>
      <c r="O56" s="23"/>
      <c r="P56" s="21" t="str">
        <f t="shared" si="6"/>
        <v>不及格</v>
      </c>
      <c r="R56" s="10">
        <f t="shared" si="4"/>
        <v>45.309399999999997</v>
      </c>
      <c r="S56" s="10" t="str">
        <f t="shared" si="5"/>
        <v>B</v>
      </c>
    </row>
    <row r="57" spans="1:19" ht="20.100000000000001" customHeight="1">
      <c r="A57" s="18">
        <v>122</v>
      </c>
      <c r="B57" s="19" t="s">
        <v>129</v>
      </c>
      <c r="C57" s="20" t="s">
        <v>129</v>
      </c>
      <c r="D57" s="20">
        <v>23310002</v>
      </c>
      <c r="E57" s="19" t="s">
        <v>130</v>
      </c>
      <c r="F57" s="19" t="s">
        <v>36</v>
      </c>
      <c r="G57" s="21">
        <v>673</v>
      </c>
      <c r="H57" s="21">
        <v>0.93</v>
      </c>
      <c r="I57" s="26">
        <f t="shared" si="0"/>
        <v>52.157499999999999</v>
      </c>
      <c r="J57" s="21">
        <v>1005</v>
      </c>
      <c r="K57" s="21">
        <v>882</v>
      </c>
      <c r="L57" s="28">
        <f t="shared" si="1"/>
        <v>73.5</v>
      </c>
      <c r="M57" s="21">
        <v>69</v>
      </c>
      <c r="N57" s="26">
        <f t="shared" si="2"/>
        <v>58.560250000000003</v>
      </c>
      <c r="O57" s="21"/>
      <c r="P57" s="21" t="str">
        <f t="shared" si="6"/>
        <v>不及格</v>
      </c>
      <c r="R57" s="10">
        <f t="shared" si="4"/>
        <v>51.024099999999997</v>
      </c>
      <c r="S57" s="10" t="str">
        <f t="shared" si="5"/>
        <v>B</v>
      </c>
    </row>
    <row r="58" spans="1:19" ht="20.100000000000001" customHeight="1">
      <c r="A58" s="18">
        <v>222</v>
      </c>
      <c r="B58" s="19" t="s">
        <v>131</v>
      </c>
      <c r="C58" s="20" t="s">
        <v>131</v>
      </c>
      <c r="D58" s="20">
        <v>23310001</v>
      </c>
      <c r="E58" s="19" t="s">
        <v>132</v>
      </c>
      <c r="F58" s="19" t="s">
        <v>60</v>
      </c>
      <c r="G58" s="21">
        <v>743</v>
      </c>
      <c r="H58" s="21">
        <v>0.99</v>
      </c>
      <c r="I58" s="26">
        <f t="shared" si="0"/>
        <v>61.297499999999999</v>
      </c>
      <c r="J58" s="21">
        <v>770</v>
      </c>
      <c r="K58" s="21">
        <v>676</v>
      </c>
      <c r="L58" s="28">
        <f t="shared" si="1"/>
        <v>56.3333333333333</v>
      </c>
      <c r="M58" s="21">
        <v>65</v>
      </c>
      <c r="N58" s="26">
        <f t="shared" si="2"/>
        <v>59.808250000000001</v>
      </c>
      <c r="O58" s="21"/>
      <c r="P58" s="21" t="str">
        <f t="shared" si="6"/>
        <v>不及格</v>
      </c>
      <c r="R58" s="10">
        <f t="shared" si="4"/>
        <v>49.923299999999998</v>
      </c>
      <c r="S58" s="10" t="str">
        <f t="shared" si="5"/>
        <v>B</v>
      </c>
    </row>
    <row r="59" spans="1:19" ht="20.100000000000001" customHeight="1">
      <c r="A59" s="18">
        <v>95</v>
      </c>
      <c r="B59" s="19" t="s">
        <v>133</v>
      </c>
      <c r="C59" s="20" t="s">
        <v>133</v>
      </c>
      <c r="D59" s="20">
        <v>23310002</v>
      </c>
      <c r="E59" s="19" t="s">
        <v>134</v>
      </c>
      <c r="F59" s="19" t="s">
        <v>36</v>
      </c>
      <c r="G59" s="21">
        <v>738</v>
      </c>
      <c r="H59" s="21">
        <v>0.96</v>
      </c>
      <c r="I59" s="26">
        <f t="shared" si="0"/>
        <v>59.04</v>
      </c>
      <c r="J59" s="21">
        <v>900</v>
      </c>
      <c r="K59" s="21">
        <v>762</v>
      </c>
      <c r="L59" s="28">
        <f t="shared" si="1"/>
        <v>63.5</v>
      </c>
      <c r="M59" s="21">
        <v>51</v>
      </c>
      <c r="N59" s="26">
        <f t="shared" si="2"/>
        <v>60.378</v>
      </c>
      <c r="O59" s="21"/>
      <c r="P59" s="21" t="str">
        <f t="shared" si="6"/>
        <v>及格</v>
      </c>
      <c r="R59" s="10">
        <f t="shared" si="4"/>
        <v>44.551200000000001</v>
      </c>
      <c r="S59" s="10" t="str">
        <f t="shared" si="5"/>
        <v>B</v>
      </c>
    </row>
    <row r="60" spans="1:19" ht="20.100000000000001" customHeight="1">
      <c r="A60" s="18">
        <v>231</v>
      </c>
      <c r="B60" s="19" t="s">
        <v>135</v>
      </c>
      <c r="C60" s="20" t="s">
        <v>135</v>
      </c>
      <c r="D60" s="20">
        <v>23310001</v>
      </c>
      <c r="E60" s="19" t="s">
        <v>136</v>
      </c>
      <c r="F60" s="19" t="s">
        <v>60</v>
      </c>
      <c r="G60" s="21">
        <v>746</v>
      </c>
      <c r="H60" s="21">
        <v>0.98</v>
      </c>
      <c r="I60" s="26">
        <f t="shared" si="0"/>
        <v>60.923333333333296</v>
      </c>
      <c r="J60" s="21">
        <v>803</v>
      </c>
      <c r="K60" s="21">
        <v>721</v>
      </c>
      <c r="L60" s="28">
        <f t="shared" si="1"/>
        <v>60.0833333333333</v>
      </c>
      <c r="M60" s="21">
        <v>66</v>
      </c>
      <c r="N60" s="26">
        <f t="shared" si="2"/>
        <v>60.671333333333301</v>
      </c>
      <c r="O60" s="21"/>
      <c r="P60" s="21" t="str">
        <f t="shared" si="6"/>
        <v>及格</v>
      </c>
      <c r="R60" s="10">
        <f t="shared" si="4"/>
        <v>50.668533333333301</v>
      </c>
      <c r="S60" s="10" t="str">
        <f t="shared" si="5"/>
        <v>B</v>
      </c>
    </row>
    <row r="61" spans="1:19" ht="20.100000000000001" customHeight="1">
      <c r="A61" s="18">
        <v>10</v>
      </c>
      <c r="B61" s="19" t="s">
        <v>137</v>
      </c>
      <c r="C61" s="20" t="s">
        <v>137</v>
      </c>
      <c r="D61" s="20">
        <v>23310001</v>
      </c>
      <c r="E61" s="19" t="s">
        <v>138</v>
      </c>
      <c r="F61" s="19" t="s">
        <v>20</v>
      </c>
      <c r="G61" s="18">
        <v>786</v>
      </c>
      <c r="H61" s="18">
        <v>0.99</v>
      </c>
      <c r="I61" s="26">
        <f t="shared" si="0"/>
        <v>64.844999999999999</v>
      </c>
      <c r="J61" s="18">
        <v>889</v>
      </c>
      <c r="K61" s="29">
        <v>724</v>
      </c>
      <c r="L61" s="28">
        <f t="shared" si="1"/>
        <v>60.3333333333333</v>
      </c>
      <c r="M61" s="21">
        <v>64</v>
      </c>
      <c r="N61" s="26">
        <f t="shared" si="2"/>
        <v>63.491500000000002</v>
      </c>
      <c r="O61" s="23"/>
      <c r="P61" s="21" t="str">
        <f t="shared" si="6"/>
        <v>及格</v>
      </c>
      <c r="R61" s="10">
        <f t="shared" si="4"/>
        <v>50.996600000000001</v>
      </c>
      <c r="S61" s="10" t="str">
        <f t="shared" si="5"/>
        <v>B</v>
      </c>
    </row>
    <row r="62" spans="1:19" ht="20.100000000000001" customHeight="1">
      <c r="A62" s="18">
        <v>228</v>
      </c>
      <c r="B62" s="19" t="s">
        <v>139</v>
      </c>
      <c r="C62" s="20" t="s">
        <v>139</v>
      </c>
      <c r="D62" s="20">
        <v>23310001</v>
      </c>
      <c r="E62" s="19" t="s">
        <v>140</v>
      </c>
      <c r="F62" s="19" t="s">
        <v>60</v>
      </c>
      <c r="G62" s="21">
        <v>757</v>
      </c>
      <c r="H62" s="21">
        <v>0.99</v>
      </c>
      <c r="I62" s="26">
        <f t="shared" si="0"/>
        <v>62.452500000000001</v>
      </c>
      <c r="J62" s="21">
        <v>866</v>
      </c>
      <c r="K62" s="21">
        <v>805</v>
      </c>
      <c r="L62" s="28">
        <f t="shared" si="1"/>
        <v>67.0833333333333</v>
      </c>
      <c r="M62" s="21">
        <v>57</v>
      </c>
      <c r="N62" s="26">
        <f t="shared" si="2"/>
        <v>63.841749999999998</v>
      </c>
      <c r="O62" s="21"/>
      <c r="P62" s="21" t="str">
        <f t="shared" si="6"/>
        <v>及格</v>
      </c>
      <c r="R62" s="10">
        <f t="shared" si="4"/>
        <v>48.3367</v>
      </c>
      <c r="S62" s="10" t="str">
        <f t="shared" si="5"/>
        <v>B</v>
      </c>
    </row>
    <row r="63" spans="1:19" ht="20.100000000000001" customHeight="1">
      <c r="A63" s="18">
        <v>210</v>
      </c>
      <c r="B63" s="19" t="s">
        <v>141</v>
      </c>
      <c r="C63" s="20" t="s">
        <v>141</v>
      </c>
      <c r="D63" s="20">
        <v>23310001</v>
      </c>
      <c r="E63" s="19" t="s">
        <v>142</v>
      </c>
      <c r="F63" s="19" t="s">
        <v>60</v>
      </c>
      <c r="G63" s="21">
        <v>753</v>
      </c>
      <c r="H63" s="21">
        <v>0.99</v>
      </c>
      <c r="I63" s="26">
        <f t="shared" si="0"/>
        <v>62.122500000000002</v>
      </c>
      <c r="J63" s="21">
        <v>908</v>
      </c>
      <c r="K63" s="21">
        <v>840</v>
      </c>
      <c r="L63" s="28">
        <f t="shared" si="1"/>
        <v>70</v>
      </c>
      <c r="M63" s="21">
        <v>70</v>
      </c>
      <c r="N63" s="26">
        <f t="shared" si="2"/>
        <v>64.485749999999996</v>
      </c>
      <c r="O63" s="21"/>
      <c r="P63" s="21" t="str">
        <f t="shared" si="6"/>
        <v>及格</v>
      </c>
      <c r="R63" s="10">
        <f t="shared" si="4"/>
        <v>53.7943</v>
      </c>
      <c r="S63" s="10" t="str">
        <f t="shared" si="5"/>
        <v>B</v>
      </c>
    </row>
    <row r="64" spans="1:19" ht="20.100000000000001" customHeight="1">
      <c r="A64" s="18">
        <v>72</v>
      </c>
      <c r="B64" s="19" t="s">
        <v>143</v>
      </c>
      <c r="C64" s="20" t="s">
        <v>143</v>
      </c>
      <c r="D64" s="20">
        <v>23310001</v>
      </c>
      <c r="E64" s="19" t="s">
        <v>144</v>
      </c>
      <c r="F64" s="19" t="s">
        <v>24</v>
      </c>
      <c r="G64" s="21">
        <v>815</v>
      </c>
      <c r="H64" s="21">
        <v>0.97</v>
      </c>
      <c r="I64" s="26">
        <f t="shared" si="0"/>
        <v>65.879166666666706</v>
      </c>
      <c r="J64" s="21">
        <v>1032</v>
      </c>
      <c r="K64" s="21">
        <v>961</v>
      </c>
      <c r="L64" s="28">
        <f t="shared" si="1"/>
        <v>80.0833333333333</v>
      </c>
      <c r="M64" s="21">
        <v>57</v>
      </c>
      <c r="N64" s="26">
        <f t="shared" si="2"/>
        <v>70.140416666666695</v>
      </c>
      <c r="O64" s="21"/>
      <c r="P64" s="21" t="str">
        <f t="shared" si="6"/>
        <v>及格</v>
      </c>
      <c r="R64" s="10">
        <f t="shared" si="4"/>
        <v>50.856166666666702</v>
      </c>
      <c r="S64" s="10" t="str">
        <f t="shared" si="5"/>
        <v>B</v>
      </c>
    </row>
    <row r="65" spans="1:19" ht="20.100000000000001" customHeight="1">
      <c r="A65" s="18">
        <v>247</v>
      </c>
      <c r="B65" s="19" t="s">
        <v>145</v>
      </c>
      <c r="C65" s="20" t="s">
        <v>145</v>
      </c>
      <c r="D65" s="20">
        <v>23310002</v>
      </c>
      <c r="E65" s="19" t="s">
        <v>146</v>
      </c>
      <c r="F65" s="19" t="s">
        <v>60</v>
      </c>
      <c r="G65" s="21">
        <v>797</v>
      </c>
      <c r="H65" s="21">
        <v>0.96</v>
      </c>
      <c r="I65" s="26">
        <f t="shared" si="0"/>
        <v>63.76</v>
      </c>
      <c r="J65" s="21">
        <v>1135</v>
      </c>
      <c r="K65" s="21">
        <v>1053</v>
      </c>
      <c r="L65" s="28">
        <f t="shared" si="1"/>
        <v>87.75</v>
      </c>
      <c r="M65" s="21">
        <v>73</v>
      </c>
      <c r="N65" s="26">
        <f t="shared" si="2"/>
        <v>70.956999999999994</v>
      </c>
      <c r="O65" s="21"/>
      <c r="P65" s="21" t="str">
        <f t="shared" si="6"/>
        <v>及格</v>
      </c>
      <c r="R65" s="10">
        <f t="shared" si="4"/>
        <v>57.582799999999999</v>
      </c>
      <c r="S65" s="10" t="str">
        <f t="shared" si="5"/>
        <v>B</v>
      </c>
    </row>
    <row r="66" spans="1:19" ht="20.100000000000001" customHeight="1">
      <c r="A66" s="18">
        <v>14</v>
      </c>
      <c r="B66" s="19" t="s">
        <v>147</v>
      </c>
      <c r="C66" s="20" t="s">
        <v>147</v>
      </c>
      <c r="D66" s="20">
        <v>23310001</v>
      </c>
      <c r="E66" s="19" t="s">
        <v>148</v>
      </c>
      <c r="F66" s="19" t="s">
        <v>20</v>
      </c>
      <c r="G66" s="18">
        <v>1032</v>
      </c>
      <c r="H66" s="18">
        <v>0.97</v>
      </c>
      <c r="I66" s="26">
        <f t="shared" si="0"/>
        <v>83.42</v>
      </c>
      <c r="J66" s="18">
        <v>755</v>
      </c>
      <c r="K66" s="29">
        <v>504</v>
      </c>
      <c r="L66" s="28">
        <f t="shared" si="1"/>
        <v>42</v>
      </c>
      <c r="M66" s="21">
        <v>57</v>
      </c>
      <c r="N66" s="26">
        <f t="shared" si="2"/>
        <v>70.994</v>
      </c>
      <c r="O66" s="23"/>
      <c r="P66" s="21" t="str">
        <f t="shared" si="6"/>
        <v>及格</v>
      </c>
      <c r="R66" s="10">
        <f t="shared" si="4"/>
        <v>51.197600000000001</v>
      </c>
      <c r="S66" s="10" t="str">
        <f t="shared" si="5"/>
        <v>B</v>
      </c>
    </row>
    <row r="67" spans="1:19" ht="20.100000000000001" customHeight="1">
      <c r="A67" s="18">
        <v>212</v>
      </c>
      <c r="B67" s="19" t="s">
        <v>149</v>
      </c>
      <c r="C67" s="20" t="s">
        <v>149</v>
      </c>
      <c r="D67" s="20">
        <v>23310002</v>
      </c>
      <c r="E67" s="19" t="s">
        <v>150</v>
      </c>
      <c r="F67" s="19" t="s">
        <v>60</v>
      </c>
      <c r="G67" s="21">
        <v>811</v>
      </c>
      <c r="H67" s="21">
        <v>0.99</v>
      </c>
      <c r="I67" s="26">
        <f t="shared" si="0"/>
        <v>66.907499999999999</v>
      </c>
      <c r="J67" s="21">
        <v>1175</v>
      </c>
      <c r="K67" s="21">
        <v>1007</v>
      </c>
      <c r="L67" s="28">
        <f t="shared" si="1"/>
        <v>83.9166666666667</v>
      </c>
      <c r="M67" s="21">
        <v>52</v>
      </c>
      <c r="N67" s="26">
        <f t="shared" si="2"/>
        <v>72.010249999999999</v>
      </c>
      <c r="O67" s="21"/>
      <c r="P67" s="21" t="str">
        <f t="shared" si="6"/>
        <v>及格</v>
      </c>
      <c r="R67" s="10">
        <f t="shared" si="4"/>
        <v>49.604100000000003</v>
      </c>
      <c r="S67" s="10" t="str">
        <f t="shared" si="5"/>
        <v>B</v>
      </c>
    </row>
    <row r="68" spans="1:19" ht="20.100000000000001" customHeight="1">
      <c r="A68" s="18">
        <v>53</v>
      </c>
      <c r="B68" s="19" t="s">
        <v>151</v>
      </c>
      <c r="C68" s="20" t="s">
        <v>151</v>
      </c>
      <c r="D68" s="20">
        <v>23310001</v>
      </c>
      <c r="E68" s="19" t="s">
        <v>152</v>
      </c>
      <c r="F68" s="19" t="s">
        <v>24</v>
      </c>
      <c r="G68" s="21">
        <v>848</v>
      </c>
      <c r="H68" s="21">
        <v>0.99</v>
      </c>
      <c r="I68" s="26">
        <f t="shared" si="0"/>
        <v>69.959999999999994</v>
      </c>
      <c r="J68" s="21">
        <v>1060</v>
      </c>
      <c r="K68" s="21">
        <v>982</v>
      </c>
      <c r="L68" s="28">
        <f t="shared" si="1"/>
        <v>81.8333333333333</v>
      </c>
      <c r="M68" s="21">
        <v>60</v>
      </c>
      <c r="N68" s="26">
        <f t="shared" si="2"/>
        <v>73.522000000000006</v>
      </c>
      <c r="O68" s="21"/>
      <c r="P68" s="21" t="str">
        <f t="shared" si="6"/>
        <v>及格</v>
      </c>
      <c r="R68" s="10">
        <f t="shared" si="4"/>
        <v>53.408799999999999</v>
      </c>
      <c r="S68" s="10" t="str">
        <f t="shared" si="5"/>
        <v>B</v>
      </c>
    </row>
    <row r="69" spans="1:19" ht="20.100000000000001" customHeight="1">
      <c r="A69" s="18">
        <v>143</v>
      </c>
      <c r="B69" s="19" t="s">
        <v>153</v>
      </c>
      <c r="C69" s="20" t="s">
        <v>153</v>
      </c>
      <c r="D69" s="20">
        <v>23310001</v>
      </c>
      <c r="E69" s="19" t="s">
        <v>154</v>
      </c>
      <c r="F69" s="19" t="s">
        <v>27</v>
      </c>
      <c r="G69" s="21">
        <v>828</v>
      </c>
      <c r="H69" s="21">
        <v>0.99</v>
      </c>
      <c r="I69" s="26">
        <f t="shared" ref="I69:I132" si="7">(G69*H69)/$E$2*100</f>
        <v>68.31</v>
      </c>
      <c r="J69" s="21">
        <v>1125</v>
      </c>
      <c r="K69" s="21">
        <v>1087</v>
      </c>
      <c r="L69" s="28">
        <f t="shared" ref="L69:L132" si="8">K69/$H$2*100</f>
        <v>90.5833333333333</v>
      </c>
      <c r="M69" s="21">
        <v>67</v>
      </c>
      <c r="N69" s="26">
        <f t="shared" ref="N69:N132" si="9">I69*0.7+L69*0.3</f>
        <v>74.992000000000004</v>
      </c>
      <c r="O69" s="21"/>
      <c r="P69" s="21" t="str">
        <f t="shared" si="6"/>
        <v>及格</v>
      </c>
      <c r="R69" s="10">
        <f t="shared" ref="R69:R132" si="10">(M69+N69)/2.5</f>
        <v>56.796799999999998</v>
      </c>
      <c r="S69" s="10" t="str">
        <f t="shared" si="5"/>
        <v>B</v>
      </c>
    </row>
    <row r="70" spans="1:19" ht="20.100000000000001" customHeight="1">
      <c r="A70" s="18">
        <v>235</v>
      </c>
      <c r="B70" s="19" t="s">
        <v>155</v>
      </c>
      <c r="C70" s="20" t="s">
        <v>155</v>
      </c>
      <c r="D70" s="20">
        <v>23310002</v>
      </c>
      <c r="E70" s="19" t="s">
        <v>156</v>
      </c>
      <c r="F70" s="19" t="s">
        <v>60</v>
      </c>
      <c r="G70" s="21">
        <v>995</v>
      </c>
      <c r="H70" s="21">
        <v>0.99</v>
      </c>
      <c r="I70" s="26">
        <f t="shared" si="7"/>
        <v>82.087500000000006</v>
      </c>
      <c r="J70" s="21">
        <v>826</v>
      </c>
      <c r="K70" s="21">
        <v>764</v>
      </c>
      <c r="L70" s="28">
        <f t="shared" si="8"/>
        <v>63.6666666666667</v>
      </c>
      <c r="M70" s="21">
        <v>57</v>
      </c>
      <c r="N70" s="26">
        <f t="shared" si="9"/>
        <v>76.561250000000001</v>
      </c>
      <c r="O70" s="21"/>
      <c r="P70" s="21" t="str">
        <f>IF(N70&gt;=60,"及格",”不及格“)</f>
        <v>及格</v>
      </c>
      <c r="R70" s="10">
        <f t="shared" si="10"/>
        <v>53.424500000000002</v>
      </c>
      <c r="S70" s="10" t="str">
        <f t="shared" ref="S70:S133" si="11">IF(R70&gt;=60,"A","B")</f>
        <v>B</v>
      </c>
    </row>
    <row r="71" spans="1:19" ht="20.100000000000001" customHeight="1">
      <c r="A71" s="18">
        <v>24</v>
      </c>
      <c r="B71" s="19" t="s">
        <v>157</v>
      </c>
      <c r="C71" s="20" t="s">
        <v>157</v>
      </c>
      <c r="D71" s="20">
        <v>23310001</v>
      </c>
      <c r="E71" s="19" t="s">
        <v>158</v>
      </c>
      <c r="F71" s="19" t="s">
        <v>20</v>
      </c>
      <c r="G71" s="18">
        <v>984</v>
      </c>
      <c r="H71" s="18">
        <v>0.96</v>
      </c>
      <c r="I71" s="26">
        <f t="shared" si="7"/>
        <v>78.72</v>
      </c>
      <c r="J71" s="18">
        <v>1214</v>
      </c>
      <c r="K71" s="29">
        <v>918</v>
      </c>
      <c r="L71" s="28">
        <f t="shared" si="8"/>
        <v>76.5</v>
      </c>
      <c r="M71" s="21">
        <v>54</v>
      </c>
      <c r="N71" s="26">
        <f t="shared" si="9"/>
        <v>78.054000000000002</v>
      </c>
      <c r="O71" s="23"/>
      <c r="P71" s="21" t="str">
        <f>IF(N71&gt;=60,"及格",”不及格“)</f>
        <v>及格</v>
      </c>
      <c r="R71" s="10">
        <f t="shared" si="10"/>
        <v>52.821599999999997</v>
      </c>
      <c r="S71" s="10" t="str">
        <f t="shared" si="11"/>
        <v>B</v>
      </c>
    </row>
    <row r="72" spans="1:19" ht="20.100000000000001" customHeight="1">
      <c r="A72" s="18">
        <v>74</v>
      </c>
      <c r="B72" s="19" t="s">
        <v>159</v>
      </c>
      <c r="C72" s="20" t="s">
        <v>159</v>
      </c>
      <c r="D72" s="20">
        <v>23310002</v>
      </c>
      <c r="E72" s="19" t="s">
        <v>160</v>
      </c>
      <c r="F72" s="19" t="s">
        <v>24</v>
      </c>
      <c r="G72" s="21">
        <v>932</v>
      </c>
      <c r="H72" s="21">
        <v>0.98</v>
      </c>
      <c r="I72" s="26">
        <f t="shared" si="7"/>
        <v>76.113333333333301</v>
      </c>
      <c r="J72" s="21">
        <v>1079</v>
      </c>
      <c r="K72" s="21">
        <v>999</v>
      </c>
      <c r="L72" s="28">
        <f t="shared" si="8"/>
        <v>83.25</v>
      </c>
      <c r="M72" s="21">
        <v>60</v>
      </c>
      <c r="N72" s="26">
        <f t="shared" si="9"/>
        <v>78.254333333333307</v>
      </c>
      <c r="O72" s="21"/>
      <c r="P72" s="21" t="str">
        <f>IF(N72&gt;=60,"及格",”不及格“)</f>
        <v>及格</v>
      </c>
      <c r="R72" s="10">
        <f t="shared" si="10"/>
        <v>55.301733333333303</v>
      </c>
      <c r="S72" s="10" t="str">
        <f t="shared" si="11"/>
        <v>B</v>
      </c>
    </row>
    <row r="73" spans="1:19" ht="20.100000000000001" customHeight="1">
      <c r="A73" s="18">
        <v>196</v>
      </c>
      <c r="B73" s="19" t="s">
        <v>161</v>
      </c>
      <c r="C73" s="20" t="s">
        <v>161</v>
      </c>
      <c r="D73" s="20">
        <v>23310001</v>
      </c>
      <c r="E73" s="19" t="s">
        <v>162</v>
      </c>
      <c r="F73" s="19" t="s">
        <v>39</v>
      </c>
      <c r="G73" s="21">
        <v>955</v>
      </c>
      <c r="H73" s="21">
        <v>0.97</v>
      </c>
      <c r="I73" s="26">
        <f t="shared" si="7"/>
        <v>77.195833333333297</v>
      </c>
      <c r="J73" s="21">
        <v>1306</v>
      </c>
      <c r="K73" s="21">
        <v>1137</v>
      </c>
      <c r="L73" s="28">
        <f t="shared" si="8"/>
        <v>94.75</v>
      </c>
      <c r="M73" s="21">
        <v>54</v>
      </c>
      <c r="N73" s="26">
        <f t="shared" si="9"/>
        <v>82.462083333333297</v>
      </c>
      <c r="O73" s="21"/>
      <c r="P73" s="21" t="str">
        <f>IF(N73&gt;=60,"及格",”不及格“)</f>
        <v>及格</v>
      </c>
      <c r="R73" s="10">
        <f t="shared" si="10"/>
        <v>54.5848333333333</v>
      </c>
      <c r="S73" s="10" t="str">
        <f t="shared" si="11"/>
        <v>B</v>
      </c>
    </row>
    <row r="74" spans="1:19" ht="20.100000000000001" customHeight="1">
      <c r="A74" s="18">
        <v>36</v>
      </c>
      <c r="B74" s="19" t="s">
        <v>163</v>
      </c>
      <c r="C74" s="20" t="s">
        <v>163</v>
      </c>
      <c r="D74" s="20">
        <v>23310001</v>
      </c>
      <c r="E74" s="19" t="s">
        <v>164</v>
      </c>
      <c r="F74" s="19" t="s">
        <v>20</v>
      </c>
      <c r="G74" s="18">
        <v>987</v>
      </c>
      <c r="H74" s="18">
        <v>0.97</v>
      </c>
      <c r="I74" s="26">
        <f t="shared" si="7"/>
        <v>79.782499999999999</v>
      </c>
      <c r="J74" s="18">
        <v>1191</v>
      </c>
      <c r="K74" s="29">
        <v>1105</v>
      </c>
      <c r="L74" s="28">
        <f t="shared" si="8"/>
        <v>92.0833333333333</v>
      </c>
      <c r="M74" s="21">
        <v>56</v>
      </c>
      <c r="N74" s="26">
        <f t="shared" si="9"/>
        <v>83.472750000000005</v>
      </c>
      <c r="O74" s="23"/>
      <c r="P74" s="21" t="str">
        <f>IF(N74&gt;=60,"及格",”不及格“)</f>
        <v>及格</v>
      </c>
      <c r="R74" s="10">
        <f t="shared" si="10"/>
        <v>55.789099999999998</v>
      </c>
      <c r="S74" s="10" t="str">
        <f t="shared" si="11"/>
        <v>B</v>
      </c>
    </row>
    <row r="75" spans="1:19" ht="20.100000000000001" customHeight="1">
      <c r="A75" s="18">
        <v>197</v>
      </c>
      <c r="B75" s="19" t="s">
        <v>165</v>
      </c>
      <c r="C75" s="20" t="s">
        <v>165</v>
      </c>
      <c r="D75" s="20">
        <v>23310002</v>
      </c>
      <c r="E75" s="19" t="s">
        <v>166</v>
      </c>
      <c r="F75" s="19" t="s">
        <v>39</v>
      </c>
      <c r="G75" s="21">
        <v>1012</v>
      </c>
      <c r="H75" s="21">
        <v>0.99</v>
      </c>
      <c r="I75" s="26">
        <f t="shared" si="7"/>
        <v>83.49</v>
      </c>
      <c r="J75" s="21">
        <v>1123</v>
      </c>
      <c r="K75" s="21">
        <v>1015</v>
      </c>
      <c r="L75" s="28">
        <f t="shared" si="8"/>
        <v>84.5833333333333</v>
      </c>
      <c r="M75" s="21">
        <v>53</v>
      </c>
      <c r="N75" s="26">
        <f t="shared" si="9"/>
        <v>83.817999999999998</v>
      </c>
      <c r="O75" s="21"/>
      <c r="P75" s="21" t="str">
        <f>IF(N75&gt;=60,"及格",”不及格“)</f>
        <v>及格</v>
      </c>
      <c r="R75" s="10">
        <f t="shared" si="10"/>
        <v>54.727200000000003</v>
      </c>
      <c r="S75" s="10" t="str">
        <f t="shared" si="11"/>
        <v>B</v>
      </c>
    </row>
    <row r="76" spans="1:19" ht="20.100000000000001" customHeight="1">
      <c r="A76" s="18">
        <v>218</v>
      </c>
      <c r="B76" s="19" t="s">
        <v>167</v>
      </c>
      <c r="C76" s="20" t="s">
        <v>167</v>
      </c>
      <c r="D76" s="20">
        <v>23310002</v>
      </c>
      <c r="E76" s="19" t="s">
        <v>168</v>
      </c>
      <c r="F76" s="19" t="s">
        <v>60</v>
      </c>
      <c r="G76" s="21">
        <v>1056</v>
      </c>
      <c r="H76" s="21">
        <v>0.99</v>
      </c>
      <c r="I76" s="26">
        <f t="shared" si="7"/>
        <v>87.12</v>
      </c>
      <c r="J76" s="21">
        <v>1069</v>
      </c>
      <c r="K76" s="21">
        <v>979</v>
      </c>
      <c r="L76" s="28">
        <f t="shared" si="8"/>
        <v>81.5833333333333</v>
      </c>
      <c r="M76" s="21">
        <v>62</v>
      </c>
      <c r="N76" s="26">
        <f t="shared" si="9"/>
        <v>85.459000000000003</v>
      </c>
      <c r="O76" s="21"/>
      <c r="P76" s="21" t="str">
        <f>IF(N76&gt;=60,"及格",”不及格“)</f>
        <v>及格</v>
      </c>
      <c r="R76" s="10">
        <f t="shared" si="10"/>
        <v>58.983600000000003</v>
      </c>
      <c r="S76" s="10" t="str">
        <f t="shared" si="11"/>
        <v>B</v>
      </c>
    </row>
    <row r="77" spans="1:19" ht="20.100000000000001" customHeight="1">
      <c r="A77" s="18">
        <v>221</v>
      </c>
      <c r="B77" s="19" t="s">
        <v>169</v>
      </c>
      <c r="C77" s="20" t="s">
        <v>169</v>
      </c>
      <c r="D77" s="20">
        <v>23310001</v>
      </c>
      <c r="E77" s="19" t="s">
        <v>170</v>
      </c>
      <c r="F77" s="19" t="s">
        <v>60</v>
      </c>
      <c r="G77" s="21">
        <v>1039</v>
      </c>
      <c r="H77" s="21">
        <v>0.97</v>
      </c>
      <c r="I77" s="26">
        <f t="shared" si="7"/>
        <v>83.985833333333304</v>
      </c>
      <c r="J77" s="21">
        <v>1241</v>
      </c>
      <c r="K77" s="21">
        <v>1087</v>
      </c>
      <c r="L77" s="28">
        <f t="shared" si="8"/>
        <v>90.5833333333333</v>
      </c>
      <c r="M77" s="21">
        <v>68</v>
      </c>
      <c r="N77" s="26">
        <f t="shared" si="9"/>
        <v>85.965083333333297</v>
      </c>
      <c r="O77" s="21"/>
      <c r="P77" s="21" t="str">
        <f>IF(N77&gt;=60,"及格",”不及格“)</f>
        <v>及格</v>
      </c>
      <c r="R77" s="10">
        <f t="shared" si="10"/>
        <v>61.586033333333297</v>
      </c>
      <c r="S77" s="10" t="str">
        <f t="shared" si="11"/>
        <v>A</v>
      </c>
    </row>
    <row r="78" spans="1:19" ht="20.100000000000001" customHeight="1">
      <c r="A78" s="18">
        <v>15</v>
      </c>
      <c r="B78" s="19" t="s">
        <v>171</v>
      </c>
      <c r="C78" s="20" t="s">
        <v>171</v>
      </c>
      <c r="D78" s="20">
        <v>23310002</v>
      </c>
      <c r="E78" s="19" t="s">
        <v>172</v>
      </c>
      <c r="F78" s="19" t="s">
        <v>20</v>
      </c>
      <c r="G78" s="30">
        <v>1058</v>
      </c>
      <c r="H78" s="18">
        <v>0.99</v>
      </c>
      <c r="I78" s="26">
        <f t="shared" si="7"/>
        <v>87.284999999999997</v>
      </c>
      <c r="J78" s="18">
        <v>1235</v>
      </c>
      <c r="K78" s="29">
        <v>1114</v>
      </c>
      <c r="L78" s="28">
        <f t="shared" si="8"/>
        <v>92.8333333333333</v>
      </c>
      <c r="M78" s="21">
        <v>59</v>
      </c>
      <c r="N78" s="26">
        <f t="shared" si="9"/>
        <v>88.9495</v>
      </c>
      <c r="O78" s="23"/>
      <c r="P78" s="21" t="str">
        <f>IF(N78&gt;=60,"及格",”不及格“)</f>
        <v>及格</v>
      </c>
      <c r="R78" s="10">
        <f t="shared" si="10"/>
        <v>59.1798</v>
      </c>
      <c r="S78" s="10" t="str">
        <f t="shared" si="11"/>
        <v>B</v>
      </c>
    </row>
    <row r="79" spans="1:19" ht="20.100000000000001" customHeight="1">
      <c r="A79" s="18">
        <v>35</v>
      </c>
      <c r="B79" s="19" t="s">
        <v>173</v>
      </c>
      <c r="C79" s="20" t="s">
        <v>173</v>
      </c>
      <c r="D79" s="20">
        <v>23310001</v>
      </c>
      <c r="E79" s="19" t="s">
        <v>174</v>
      </c>
      <c r="F79" s="19" t="s">
        <v>20</v>
      </c>
      <c r="G79" s="18">
        <v>1071</v>
      </c>
      <c r="H79" s="18">
        <v>0.99</v>
      </c>
      <c r="I79" s="26">
        <f t="shared" si="7"/>
        <v>88.357500000000002</v>
      </c>
      <c r="J79" s="18">
        <v>1446</v>
      </c>
      <c r="K79" s="29">
        <v>1308</v>
      </c>
      <c r="L79" s="28">
        <f t="shared" si="8"/>
        <v>109</v>
      </c>
      <c r="M79" s="21">
        <v>56</v>
      </c>
      <c r="N79" s="26">
        <f t="shared" si="9"/>
        <v>94.550250000000005</v>
      </c>
      <c r="O79" s="23"/>
      <c r="P79" s="21" t="str">
        <f>IF(N79&gt;=60,"及格",”不及格“)</f>
        <v>及格</v>
      </c>
      <c r="R79" s="10">
        <f t="shared" si="10"/>
        <v>60.220100000000002</v>
      </c>
      <c r="S79" s="10" t="str">
        <f t="shared" si="11"/>
        <v>A</v>
      </c>
    </row>
    <row r="80" spans="1:19" ht="20.100000000000001" customHeight="1">
      <c r="A80" s="18">
        <v>66</v>
      </c>
      <c r="B80" s="19" t="s">
        <v>175</v>
      </c>
      <c r="C80" s="20" t="s">
        <v>175</v>
      </c>
      <c r="D80" s="20">
        <v>23310001</v>
      </c>
      <c r="E80" s="19" t="s">
        <v>176</v>
      </c>
      <c r="F80" s="19" t="s">
        <v>24</v>
      </c>
      <c r="G80" s="21">
        <v>1153</v>
      </c>
      <c r="H80" s="21">
        <v>0.98</v>
      </c>
      <c r="I80" s="26">
        <f t="shared" si="7"/>
        <v>94.161666666666704</v>
      </c>
      <c r="J80" s="21">
        <v>1513</v>
      </c>
      <c r="K80" s="21">
        <v>1426</v>
      </c>
      <c r="L80" s="28">
        <f t="shared" si="8"/>
        <v>118.833333333333</v>
      </c>
      <c r="M80" s="21">
        <v>70</v>
      </c>
      <c r="N80" s="26">
        <f t="shared" si="9"/>
        <v>101.563166666667</v>
      </c>
      <c r="O80" s="21"/>
      <c r="P80" s="21" t="str">
        <f>IF(N80&gt;=60,"及格",”不及格“)</f>
        <v>及格</v>
      </c>
      <c r="R80" s="10">
        <f t="shared" si="10"/>
        <v>68.625266666666704</v>
      </c>
      <c r="S80" s="10" t="str">
        <f t="shared" si="11"/>
        <v>A</v>
      </c>
    </row>
    <row r="81" spans="1:19" ht="20.100000000000001" customHeight="1">
      <c r="A81" s="18">
        <v>154</v>
      </c>
      <c r="B81" s="19" t="s">
        <v>177</v>
      </c>
      <c r="C81" s="20" t="s">
        <v>177</v>
      </c>
      <c r="D81" s="20">
        <v>23310001</v>
      </c>
      <c r="E81" s="19" t="s">
        <v>178</v>
      </c>
      <c r="F81" s="19" t="s">
        <v>27</v>
      </c>
      <c r="G81" s="21">
        <v>1277</v>
      </c>
      <c r="H81" s="21">
        <v>0.99</v>
      </c>
      <c r="I81" s="26">
        <f t="shared" si="7"/>
        <v>105.35250000000001</v>
      </c>
      <c r="J81" s="21">
        <v>1465</v>
      </c>
      <c r="K81" s="21">
        <v>1358</v>
      </c>
      <c r="L81" s="28">
        <f t="shared" si="8"/>
        <v>113.166666666667</v>
      </c>
      <c r="M81" s="21">
        <v>66</v>
      </c>
      <c r="N81" s="26">
        <f t="shared" si="9"/>
        <v>107.69674999999999</v>
      </c>
      <c r="O81" s="21"/>
      <c r="P81" s="21" t="str">
        <f>IF(N81&gt;=60,"及格",”不及格“)</f>
        <v>及格</v>
      </c>
      <c r="R81" s="10">
        <f t="shared" si="10"/>
        <v>69.478700000000003</v>
      </c>
      <c r="S81" s="10" t="str">
        <f t="shared" si="11"/>
        <v>A</v>
      </c>
    </row>
    <row r="82" spans="1:19" ht="20.100000000000001" customHeight="1">
      <c r="A82" s="18">
        <v>176</v>
      </c>
      <c r="B82" s="19" t="s">
        <v>179</v>
      </c>
      <c r="C82" s="20" t="s">
        <v>179</v>
      </c>
      <c r="D82" s="20">
        <v>23310001</v>
      </c>
      <c r="E82" s="19" t="s">
        <v>180</v>
      </c>
      <c r="F82" s="19" t="s">
        <v>39</v>
      </c>
      <c r="G82" s="21">
        <v>1566</v>
      </c>
      <c r="H82" s="21">
        <v>0.99</v>
      </c>
      <c r="I82" s="26">
        <f t="shared" si="7"/>
        <v>129.19499999999999</v>
      </c>
      <c r="J82" s="21">
        <v>2048</v>
      </c>
      <c r="K82" s="21">
        <v>1781</v>
      </c>
      <c r="L82" s="28">
        <f t="shared" si="8"/>
        <v>148.416666666667</v>
      </c>
      <c r="M82" s="21">
        <v>59</v>
      </c>
      <c r="N82" s="26">
        <f t="shared" si="9"/>
        <v>134.9615</v>
      </c>
      <c r="O82" s="21"/>
      <c r="P82" s="21" t="str">
        <f>IF(N82&gt;=60,"及格",”不及格“)</f>
        <v>及格</v>
      </c>
      <c r="R82" s="10">
        <f t="shared" si="10"/>
        <v>77.584599999999995</v>
      </c>
      <c r="S82" s="10" t="str">
        <f t="shared" si="11"/>
        <v>A</v>
      </c>
    </row>
    <row r="83" spans="1:19" ht="20.100000000000001" customHeight="1">
      <c r="A83" s="18">
        <v>42</v>
      </c>
      <c r="B83" s="19" t="s">
        <v>181</v>
      </c>
      <c r="C83" s="20" t="s">
        <v>181</v>
      </c>
      <c r="D83" s="20">
        <v>23010001</v>
      </c>
      <c r="E83" s="19" t="s">
        <v>182</v>
      </c>
      <c r="F83" s="19" t="s">
        <v>20</v>
      </c>
      <c r="G83" s="21"/>
      <c r="H83" s="21"/>
      <c r="I83" s="26">
        <f t="shared" si="7"/>
        <v>0</v>
      </c>
      <c r="J83" s="21"/>
      <c r="K83" s="27"/>
      <c r="L83" s="28">
        <f t="shared" si="8"/>
        <v>0</v>
      </c>
      <c r="M83" s="21">
        <v>0</v>
      </c>
      <c r="N83" s="26">
        <f t="shared" si="9"/>
        <v>0</v>
      </c>
      <c r="O83" s="21" t="s">
        <v>21</v>
      </c>
      <c r="P83" s="21" t="str">
        <f t="shared" ref="P83:P114" si="12">IF(N83&gt;=60,"及格","不及格")</f>
        <v>不及格</v>
      </c>
      <c r="R83" s="10">
        <f t="shared" si="10"/>
        <v>0</v>
      </c>
      <c r="S83" s="10" t="str">
        <f t="shared" si="11"/>
        <v>B</v>
      </c>
    </row>
    <row r="84" spans="1:19" ht="20.100000000000001" customHeight="1">
      <c r="A84" s="18">
        <v>124</v>
      </c>
      <c r="B84" s="19" t="s">
        <v>183</v>
      </c>
      <c r="C84" s="20" t="s">
        <v>183</v>
      </c>
      <c r="D84" s="20">
        <v>23010001</v>
      </c>
      <c r="E84" s="19" t="s">
        <v>184</v>
      </c>
      <c r="F84" s="19" t="s">
        <v>36</v>
      </c>
      <c r="G84" s="21"/>
      <c r="H84" s="21"/>
      <c r="I84" s="26">
        <f t="shared" si="7"/>
        <v>0</v>
      </c>
      <c r="J84" s="21"/>
      <c r="K84" s="21"/>
      <c r="L84" s="28">
        <f t="shared" si="8"/>
        <v>0</v>
      </c>
      <c r="M84" s="21">
        <v>0</v>
      </c>
      <c r="N84" s="26">
        <f t="shared" si="9"/>
        <v>0</v>
      </c>
      <c r="O84" s="21" t="s">
        <v>21</v>
      </c>
      <c r="P84" s="21" t="str">
        <f t="shared" si="12"/>
        <v>不及格</v>
      </c>
      <c r="R84" s="10">
        <f t="shared" si="10"/>
        <v>0</v>
      </c>
      <c r="S84" s="10" t="str">
        <f t="shared" si="11"/>
        <v>B</v>
      </c>
    </row>
    <row r="85" spans="1:19" ht="20.100000000000001" customHeight="1">
      <c r="A85" s="18">
        <v>147</v>
      </c>
      <c r="B85" s="19" t="s">
        <v>185</v>
      </c>
      <c r="C85" s="20" t="s">
        <v>185</v>
      </c>
      <c r="D85" s="31">
        <v>23010001</v>
      </c>
      <c r="E85" s="19" t="s">
        <v>186</v>
      </c>
      <c r="F85" s="19" t="s">
        <v>27</v>
      </c>
      <c r="G85" s="21"/>
      <c r="H85" s="21"/>
      <c r="I85" s="26">
        <f t="shared" si="7"/>
        <v>0</v>
      </c>
      <c r="J85" s="21"/>
      <c r="K85" s="21"/>
      <c r="L85" s="28">
        <f t="shared" si="8"/>
        <v>0</v>
      </c>
      <c r="M85" s="21">
        <v>0</v>
      </c>
      <c r="N85" s="26">
        <f t="shared" si="9"/>
        <v>0</v>
      </c>
      <c r="O85" s="21" t="s">
        <v>21</v>
      </c>
      <c r="P85" s="21" t="str">
        <f t="shared" si="12"/>
        <v>不及格</v>
      </c>
      <c r="R85" s="10">
        <f t="shared" si="10"/>
        <v>0</v>
      </c>
      <c r="S85" s="10" t="str">
        <f t="shared" si="11"/>
        <v>B</v>
      </c>
    </row>
    <row r="86" spans="1:19" ht="20.100000000000001" customHeight="1">
      <c r="A86" s="18">
        <v>178</v>
      </c>
      <c r="B86" s="19" t="s">
        <v>187</v>
      </c>
      <c r="C86" s="20" t="s">
        <v>187</v>
      </c>
      <c r="D86" s="20">
        <v>23010001</v>
      </c>
      <c r="E86" s="19" t="s">
        <v>188</v>
      </c>
      <c r="F86" s="19" t="s">
        <v>39</v>
      </c>
      <c r="G86" s="21"/>
      <c r="H86" s="21"/>
      <c r="I86" s="26">
        <f t="shared" si="7"/>
        <v>0</v>
      </c>
      <c r="J86" s="21"/>
      <c r="K86" s="21"/>
      <c r="L86" s="28">
        <f t="shared" si="8"/>
        <v>0</v>
      </c>
      <c r="M86" s="21">
        <v>0</v>
      </c>
      <c r="N86" s="26">
        <f t="shared" si="9"/>
        <v>0</v>
      </c>
      <c r="O86" s="21" t="s">
        <v>21</v>
      </c>
      <c r="P86" s="21" t="str">
        <f t="shared" si="12"/>
        <v>不及格</v>
      </c>
      <c r="R86" s="10">
        <f t="shared" si="10"/>
        <v>0</v>
      </c>
      <c r="S86" s="10" t="str">
        <f t="shared" si="11"/>
        <v>B</v>
      </c>
    </row>
    <row r="87" spans="1:19" ht="20.100000000000001" customHeight="1">
      <c r="A87" s="18">
        <v>244</v>
      </c>
      <c r="B87" s="19" t="s">
        <v>189</v>
      </c>
      <c r="C87" s="20" t="s">
        <v>189</v>
      </c>
      <c r="D87" s="20">
        <v>23010001</v>
      </c>
      <c r="E87" s="19" t="s">
        <v>190</v>
      </c>
      <c r="F87" s="19" t="s">
        <v>60</v>
      </c>
      <c r="G87" s="21"/>
      <c r="H87" s="21"/>
      <c r="I87" s="26">
        <f t="shared" si="7"/>
        <v>0</v>
      </c>
      <c r="J87" s="21"/>
      <c r="K87" s="21"/>
      <c r="L87" s="28">
        <f t="shared" si="8"/>
        <v>0</v>
      </c>
      <c r="M87" s="21">
        <v>0</v>
      </c>
      <c r="N87" s="26">
        <f t="shared" si="9"/>
        <v>0</v>
      </c>
      <c r="O87" s="21" t="s">
        <v>21</v>
      </c>
      <c r="P87" s="21" t="str">
        <f t="shared" si="12"/>
        <v>不及格</v>
      </c>
      <c r="R87" s="10">
        <f t="shared" si="10"/>
        <v>0</v>
      </c>
      <c r="S87" s="10" t="str">
        <f t="shared" si="11"/>
        <v>B</v>
      </c>
    </row>
    <row r="88" spans="1:19" ht="20.100000000000001" customHeight="1">
      <c r="A88" s="18">
        <v>253</v>
      </c>
      <c r="B88" s="19" t="s">
        <v>191</v>
      </c>
      <c r="C88" s="20" t="s">
        <v>191</v>
      </c>
      <c r="D88" s="20">
        <v>23010001</v>
      </c>
      <c r="E88" s="19" t="s">
        <v>192</v>
      </c>
      <c r="F88" s="19" t="s">
        <v>60</v>
      </c>
      <c r="G88" s="21"/>
      <c r="H88" s="21"/>
      <c r="I88" s="26">
        <f t="shared" si="7"/>
        <v>0</v>
      </c>
      <c r="J88" s="21"/>
      <c r="K88" s="21"/>
      <c r="L88" s="28">
        <f t="shared" si="8"/>
        <v>0</v>
      </c>
      <c r="M88" s="21">
        <v>0</v>
      </c>
      <c r="N88" s="26">
        <f t="shared" si="9"/>
        <v>0</v>
      </c>
      <c r="O88" s="21" t="s">
        <v>21</v>
      </c>
      <c r="P88" s="21" t="str">
        <f t="shared" si="12"/>
        <v>不及格</v>
      </c>
      <c r="R88" s="10">
        <f t="shared" si="10"/>
        <v>0</v>
      </c>
      <c r="S88" s="10" t="str">
        <f t="shared" si="11"/>
        <v>B</v>
      </c>
    </row>
    <row r="89" spans="1:19" ht="20.100000000000001" customHeight="1">
      <c r="A89" s="18">
        <v>85</v>
      </c>
      <c r="B89" s="19" t="s">
        <v>193</v>
      </c>
      <c r="C89" s="20" t="s">
        <v>193</v>
      </c>
      <c r="D89" s="20">
        <v>23010001</v>
      </c>
      <c r="E89" s="19" t="s">
        <v>194</v>
      </c>
      <c r="F89" s="19" t="s">
        <v>24</v>
      </c>
      <c r="G89" s="21">
        <v>297</v>
      </c>
      <c r="H89" s="21">
        <v>0.97</v>
      </c>
      <c r="I89" s="26">
        <f t="shared" si="7"/>
        <v>24.0075</v>
      </c>
      <c r="J89" s="21">
        <v>422</v>
      </c>
      <c r="K89" s="21">
        <v>348</v>
      </c>
      <c r="L89" s="28">
        <f t="shared" si="8"/>
        <v>29</v>
      </c>
      <c r="M89" s="21">
        <v>61</v>
      </c>
      <c r="N89" s="26">
        <f t="shared" si="9"/>
        <v>25.50525</v>
      </c>
      <c r="O89" s="21"/>
      <c r="P89" s="21" t="str">
        <f t="shared" si="12"/>
        <v>不及格</v>
      </c>
      <c r="R89" s="10">
        <f t="shared" si="10"/>
        <v>34.6021</v>
      </c>
      <c r="S89" s="10" t="str">
        <f t="shared" si="11"/>
        <v>B</v>
      </c>
    </row>
    <row r="90" spans="1:19" ht="20.100000000000001" customHeight="1">
      <c r="A90" s="18">
        <v>1</v>
      </c>
      <c r="B90" s="19" t="s">
        <v>195</v>
      </c>
      <c r="C90" s="20" t="s">
        <v>195</v>
      </c>
      <c r="D90" s="20">
        <v>23010001</v>
      </c>
      <c r="E90" s="19" t="s">
        <v>196</v>
      </c>
      <c r="F90" s="19" t="s">
        <v>20</v>
      </c>
      <c r="G90" s="18">
        <v>479</v>
      </c>
      <c r="H90" s="18">
        <v>1</v>
      </c>
      <c r="I90" s="26">
        <f t="shared" si="7"/>
        <v>39.9166666666667</v>
      </c>
      <c r="J90" s="18">
        <v>414</v>
      </c>
      <c r="K90" s="32" t="s">
        <v>197</v>
      </c>
      <c r="L90" s="28">
        <f t="shared" si="8"/>
        <v>29.3333333333333</v>
      </c>
      <c r="M90" s="21">
        <v>65</v>
      </c>
      <c r="N90" s="26">
        <f t="shared" si="9"/>
        <v>36.741666666666703</v>
      </c>
      <c r="O90" s="23"/>
      <c r="P90" s="21" t="str">
        <f t="shared" si="12"/>
        <v>不及格</v>
      </c>
      <c r="R90" s="10">
        <f t="shared" si="10"/>
        <v>40.696666666666701</v>
      </c>
      <c r="S90" s="10" t="str">
        <f t="shared" si="11"/>
        <v>B</v>
      </c>
    </row>
    <row r="91" spans="1:19" ht="20.100000000000001" customHeight="1">
      <c r="A91" s="18">
        <v>65</v>
      </c>
      <c r="B91" s="19" t="s">
        <v>198</v>
      </c>
      <c r="C91" s="20" t="s">
        <v>198</v>
      </c>
      <c r="D91" s="20">
        <v>23010001</v>
      </c>
      <c r="E91" s="19" t="s">
        <v>199</v>
      </c>
      <c r="F91" s="19" t="s">
        <v>24</v>
      </c>
      <c r="G91" s="21">
        <v>448</v>
      </c>
      <c r="H91" s="21">
        <v>0.99</v>
      </c>
      <c r="I91" s="26">
        <f t="shared" si="7"/>
        <v>36.96</v>
      </c>
      <c r="J91" s="21">
        <v>550</v>
      </c>
      <c r="K91" s="21">
        <v>504</v>
      </c>
      <c r="L91" s="28">
        <f t="shared" si="8"/>
        <v>42</v>
      </c>
      <c r="M91" s="21">
        <v>55</v>
      </c>
      <c r="N91" s="26">
        <f t="shared" si="9"/>
        <v>38.472000000000001</v>
      </c>
      <c r="O91" s="21"/>
      <c r="P91" s="21" t="str">
        <f t="shared" si="12"/>
        <v>不及格</v>
      </c>
      <c r="R91" s="10">
        <f t="shared" si="10"/>
        <v>37.388800000000003</v>
      </c>
      <c r="S91" s="10" t="str">
        <f t="shared" si="11"/>
        <v>B</v>
      </c>
    </row>
    <row r="92" spans="1:19" ht="20.100000000000001" customHeight="1">
      <c r="A92" s="18">
        <v>242</v>
      </c>
      <c r="B92" s="19" t="s">
        <v>200</v>
      </c>
      <c r="C92" s="20" t="s">
        <v>200</v>
      </c>
      <c r="D92" s="20">
        <v>23010001</v>
      </c>
      <c r="E92" s="19" t="s">
        <v>201</v>
      </c>
      <c r="F92" s="19" t="s">
        <v>60</v>
      </c>
      <c r="G92" s="21">
        <v>536</v>
      </c>
      <c r="H92" s="21">
        <v>0.98</v>
      </c>
      <c r="I92" s="26">
        <f t="shared" si="7"/>
        <v>43.773333333333298</v>
      </c>
      <c r="J92" s="21">
        <v>572</v>
      </c>
      <c r="K92" s="21">
        <v>495</v>
      </c>
      <c r="L92" s="28">
        <f t="shared" si="8"/>
        <v>41.25</v>
      </c>
      <c r="M92" s="21">
        <v>55</v>
      </c>
      <c r="N92" s="26">
        <f t="shared" si="9"/>
        <v>43.0163333333333</v>
      </c>
      <c r="O92" s="21"/>
      <c r="P92" s="21" t="str">
        <f t="shared" si="12"/>
        <v>不及格</v>
      </c>
      <c r="R92" s="10">
        <f t="shared" si="10"/>
        <v>39.206533333333297</v>
      </c>
      <c r="S92" s="10" t="str">
        <f t="shared" si="11"/>
        <v>B</v>
      </c>
    </row>
    <row r="93" spans="1:19" ht="20.100000000000001" customHeight="1">
      <c r="A93" s="18">
        <v>113</v>
      </c>
      <c r="B93" s="19" t="s">
        <v>202</v>
      </c>
      <c r="C93" s="20" t="s">
        <v>202</v>
      </c>
      <c r="D93" s="20">
        <v>23010001</v>
      </c>
      <c r="E93" s="19" t="s">
        <v>203</v>
      </c>
      <c r="F93" s="19" t="s">
        <v>36</v>
      </c>
      <c r="G93" s="21">
        <v>517</v>
      </c>
      <c r="H93" s="21">
        <v>0.99</v>
      </c>
      <c r="I93" s="26">
        <f t="shared" si="7"/>
        <v>42.652500000000003</v>
      </c>
      <c r="J93" s="21">
        <v>618</v>
      </c>
      <c r="K93" s="21">
        <v>530</v>
      </c>
      <c r="L93" s="28">
        <f t="shared" si="8"/>
        <v>44.1666666666667</v>
      </c>
      <c r="M93" s="21">
        <v>54</v>
      </c>
      <c r="N93" s="26">
        <f t="shared" si="9"/>
        <v>43.106749999999998</v>
      </c>
      <c r="O93" s="21"/>
      <c r="P93" s="21" t="str">
        <f t="shared" si="12"/>
        <v>不及格</v>
      </c>
      <c r="R93" s="10">
        <f t="shared" si="10"/>
        <v>38.842700000000001</v>
      </c>
      <c r="S93" s="10" t="str">
        <f t="shared" si="11"/>
        <v>B</v>
      </c>
    </row>
    <row r="94" spans="1:19" ht="20.100000000000001" customHeight="1">
      <c r="A94" s="18">
        <v>50</v>
      </c>
      <c r="B94" s="19" t="s">
        <v>204</v>
      </c>
      <c r="C94" s="20" t="s">
        <v>204</v>
      </c>
      <c r="D94" s="20">
        <v>23010001</v>
      </c>
      <c r="E94" s="19" t="s">
        <v>205</v>
      </c>
      <c r="F94" s="19" t="s">
        <v>24</v>
      </c>
      <c r="G94" s="21">
        <v>523</v>
      </c>
      <c r="H94" s="21">
        <v>1</v>
      </c>
      <c r="I94" s="26">
        <f t="shared" si="7"/>
        <v>43.5833333333333</v>
      </c>
      <c r="J94" s="21">
        <v>575</v>
      </c>
      <c r="K94" s="21">
        <v>530</v>
      </c>
      <c r="L94" s="28">
        <f t="shared" si="8"/>
        <v>44.1666666666667</v>
      </c>
      <c r="M94" s="21">
        <v>53</v>
      </c>
      <c r="N94" s="26">
        <f t="shared" si="9"/>
        <v>43.758333333333297</v>
      </c>
      <c r="O94" s="21"/>
      <c r="P94" s="21" t="str">
        <f t="shared" si="12"/>
        <v>不及格</v>
      </c>
      <c r="R94" s="10">
        <f t="shared" si="10"/>
        <v>38.703333333333298</v>
      </c>
      <c r="S94" s="10" t="str">
        <f t="shared" si="11"/>
        <v>B</v>
      </c>
    </row>
    <row r="95" spans="1:19" ht="20.100000000000001" customHeight="1">
      <c r="A95" s="18">
        <v>6</v>
      </c>
      <c r="B95" s="19" t="s">
        <v>206</v>
      </c>
      <c r="C95" s="20" t="s">
        <v>206</v>
      </c>
      <c r="D95" s="20">
        <v>23010001</v>
      </c>
      <c r="E95" s="19" t="s">
        <v>207</v>
      </c>
      <c r="F95" s="19" t="s">
        <v>20</v>
      </c>
      <c r="G95" s="18">
        <v>588</v>
      </c>
      <c r="H95" s="18">
        <v>0.99</v>
      </c>
      <c r="I95" s="26">
        <f t="shared" si="7"/>
        <v>48.51</v>
      </c>
      <c r="J95" s="18">
        <v>541</v>
      </c>
      <c r="K95" s="32" t="s">
        <v>208</v>
      </c>
      <c r="L95" s="28">
        <f t="shared" si="8"/>
        <v>33.4166666666667</v>
      </c>
      <c r="M95" s="21">
        <v>51</v>
      </c>
      <c r="N95" s="26">
        <f t="shared" si="9"/>
        <v>43.981999999999999</v>
      </c>
      <c r="O95" s="23"/>
      <c r="P95" s="21" t="str">
        <f t="shared" si="12"/>
        <v>不及格</v>
      </c>
      <c r="R95" s="10">
        <f t="shared" si="10"/>
        <v>37.992800000000003</v>
      </c>
      <c r="S95" s="10" t="str">
        <f t="shared" si="11"/>
        <v>B</v>
      </c>
    </row>
    <row r="96" spans="1:19" ht="20.100000000000001" customHeight="1">
      <c r="A96" s="18">
        <v>81</v>
      </c>
      <c r="B96" s="19" t="s">
        <v>209</v>
      </c>
      <c r="C96" s="20" t="s">
        <v>209</v>
      </c>
      <c r="D96" s="20">
        <v>23010001</v>
      </c>
      <c r="E96" s="19" t="s">
        <v>210</v>
      </c>
      <c r="F96" s="19" t="s">
        <v>24</v>
      </c>
      <c r="G96" s="21">
        <v>568</v>
      </c>
      <c r="H96" s="21">
        <v>0.99</v>
      </c>
      <c r="I96" s="26">
        <f t="shared" si="7"/>
        <v>46.86</v>
      </c>
      <c r="J96" s="21">
        <v>599</v>
      </c>
      <c r="K96" s="21">
        <v>578</v>
      </c>
      <c r="L96" s="28">
        <f t="shared" si="8"/>
        <v>48.1666666666667</v>
      </c>
      <c r="M96" s="21">
        <v>61</v>
      </c>
      <c r="N96" s="26">
        <f t="shared" si="9"/>
        <v>47.252000000000002</v>
      </c>
      <c r="O96" s="21"/>
      <c r="P96" s="21" t="str">
        <f t="shared" si="12"/>
        <v>不及格</v>
      </c>
      <c r="R96" s="10">
        <f t="shared" si="10"/>
        <v>43.300800000000002</v>
      </c>
      <c r="S96" s="10" t="str">
        <f t="shared" si="11"/>
        <v>B</v>
      </c>
    </row>
    <row r="97" spans="1:19" ht="20.100000000000001" customHeight="1">
      <c r="A97" s="18">
        <v>110</v>
      </c>
      <c r="B97" s="19" t="s">
        <v>211</v>
      </c>
      <c r="C97" s="20" t="s">
        <v>211</v>
      </c>
      <c r="D97" s="20">
        <v>23010001</v>
      </c>
      <c r="E97" s="19" t="s">
        <v>212</v>
      </c>
      <c r="F97" s="19" t="s">
        <v>36</v>
      </c>
      <c r="G97" s="21">
        <v>552</v>
      </c>
      <c r="H97" s="21">
        <v>0.99</v>
      </c>
      <c r="I97" s="26">
        <f t="shared" si="7"/>
        <v>45.54</v>
      </c>
      <c r="J97" s="21">
        <v>1686</v>
      </c>
      <c r="K97" s="21">
        <v>647</v>
      </c>
      <c r="L97" s="28">
        <f t="shared" si="8"/>
        <v>53.9166666666667</v>
      </c>
      <c r="M97" s="21">
        <v>54</v>
      </c>
      <c r="N97" s="26">
        <f t="shared" si="9"/>
        <v>48.052999999999997</v>
      </c>
      <c r="O97" s="21"/>
      <c r="P97" s="21" t="str">
        <f t="shared" si="12"/>
        <v>不及格</v>
      </c>
      <c r="R97" s="10">
        <f t="shared" si="10"/>
        <v>40.821199999999997</v>
      </c>
      <c r="S97" s="10" t="str">
        <f t="shared" si="11"/>
        <v>B</v>
      </c>
    </row>
    <row r="98" spans="1:19" ht="20.100000000000001" customHeight="1">
      <c r="A98" s="18">
        <v>47</v>
      </c>
      <c r="B98" s="19" t="s">
        <v>213</v>
      </c>
      <c r="C98" s="20" t="s">
        <v>213</v>
      </c>
      <c r="D98" s="20">
        <v>23010001</v>
      </c>
      <c r="E98" s="19" t="s">
        <v>214</v>
      </c>
      <c r="F98" s="19" t="s">
        <v>20</v>
      </c>
      <c r="G98" s="21">
        <v>540</v>
      </c>
      <c r="H98" s="21">
        <v>0.99</v>
      </c>
      <c r="I98" s="26">
        <f t="shared" si="7"/>
        <v>44.55</v>
      </c>
      <c r="J98" s="21">
        <v>727</v>
      </c>
      <c r="K98" s="27">
        <v>680</v>
      </c>
      <c r="L98" s="28">
        <f t="shared" si="8"/>
        <v>56.6666666666667</v>
      </c>
      <c r="M98" s="21">
        <v>49</v>
      </c>
      <c r="N98" s="26">
        <f t="shared" si="9"/>
        <v>48.185000000000002</v>
      </c>
      <c r="O98" s="21"/>
      <c r="P98" s="21" t="str">
        <f t="shared" si="12"/>
        <v>不及格</v>
      </c>
      <c r="R98" s="10">
        <f t="shared" si="10"/>
        <v>38.874000000000002</v>
      </c>
      <c r="S98" s="10" t="str">
        <f t="shared" si="11"/>
        <v>B</v>
      </c>
    </row>
    <row r="99" spans="1:19" ht="20.100000000000001" customHeight="1">
      <c r="A99" s="18">
        <v>233</v>
      </c>
      <c r="B99" s="19" t="s">
        <v>215</v>
      </c>
      <c r="C99" s="20" t="s">
        <v>215</v>
      </c>
      <c r="D99" s="20">
        <v>23010001</v>
      </c>
      <c r="E99" s="19" t="s">
        <v>216</v>
      </c>
      <c r="F99" s="19" t="s">
        <v>60</v>
      </c>
      <c r="G99" s="21">
        <v>604</v>
      </c>
      <c r="H99" s="21">
        <v>0.99</v>
      </c>
      <c r="I99" s="26">
        <f t="shared" si="7"/>
        <v>49.83</v>
      </c>
      <c r="J99" s="21">
        <v>650</v>
      </c>
      <c r="K99" s="21">
        <v>578</v>
      </c>
      <c r="L99" s="28">
        <f t="shared" si="8"/>
        <v>48.1666666666667</v>
      </c>
      <c r="M99" s="21">
        <v>63</v>
      </c>
      <c r="N99" s="26">
        <f t="shared" si="9"/>
        <v>49.331000000000003</v>
      </c>
      <c r="O99" s="21"/>
      <c r="P99" s="21" t="str">
        <f t="shared" si="12"/>
        <v>不及格</v>
      </c>
      <c r="R99" s="10">
        <f t="shared" si="10"/>
        <v>44.932400000000001</v>
      </c>
      <c r="S99" s="10" t="str">
        <f t="shared" si="11"/>
        <v>B</v>
      </c>
    </row>
    <row r="100" spans="1:19" ht="20.100000000000001" customHeight="1">
      <c r="A100" s="18">
        <v>152</v>
      </c>
      <c r="B100" s="19" t="s">
        <v>217</v>
      </c>
      <c r="C100" s="20" t="s">
        <v>217</v>
      </c>
      <c r="D100" s="20">
        <v>23010001</v>
      </c>
      <c r="E100" s="19" t="s">
        <v>218</v>
      </c>
      <c r="F100" s="19" t="s">
        <v>27</v>
      </c>
      <c r="G100" s="21">
        <v>618</v>
      </c>
      <c r="H100" s="21">
        <v>0.99</v>
      </c>
      <c r="I100" s="26">
        <f t="shared" si="7"/>
        <v>50.984999999999999</v>
      </c>
      <c r="J100" s="21">
        <v>773</v>
      </c>
      <c r="K100" s="21">
        <v>686</v>
      </c>
      <c r="L100" s="28">
        <f t="shared" si="8"/>
        <v>57.1666666666667</v>
      </c>
      <c r="M100" s="21">
        <v>60</v>
      </c>
      <c r="N100" s="26">
        <f t="shared" si="9"/>
        <v>52.839500000000001</v>
      </c>
      <c r="O100" s="21"/>
      <c r="P100" s="21" t="str">
        <f t="shared" si="12"/>
        <v>不及格</v>
      </c>
      <c r="R100" s="10">
        <f t="shared" si="10"/>
        <v>45.135800000000003</v>
      </c>
      <c r="S100" s="10" t="str">
        <f t="shared" si="11"/>
        <v>B</v>
      </c>
    </row>
    <row r="101" spans="1:19" ht="20.100000000000001" customHeight="1">
      <c r="A101" s="18">
        <v>131</v>
      </c>
      <c r="B101" s="19" t="s">
        <v>219</v>
      </c>
      <c r="C101" s="20" t="s">
        <v>219</v>
      </c>
      <c r="D101" s="20">
        <v>23010001</v>
      </c>
      <c r="E101" s="19" t="s">
        <v>220</v>
      </c>
      <c r="F101" s="19" t="s">
        <v>27</v>
      </c>
      <c r="G101" s="21">
        <v>611</v>
      </c>
      <c r="H101" s="21">
        <v>0.99</v>
      </c>
      <c r="I101" s="26">
        <f t="shared" si="7"/>
        <v>50.407499999999999</v>
      </c>
      <c r="J101" s="21">
        <v>955</v>
      </c>
      <c r="K101" s="21">
        <v>718</v>
      </c>
      <c r="L101" s="28">
        <f t="shared" si="8"/>
        <v>59.8333333333333</v>
      </c>
      <c r="M101" s="21">
        <v>58</v>
      </c>
      <c r="N101" s="26">
        <f t="shared" si="9"/>
        <v>53.235250000000001</v>
      </c>
      <c r="O101" s="21"/>
      <c r="P101" s="21" t="str">
        <f t="shared" si="12"/>
        <v>不及格</v>
      </c>
      <c r="R101" s="10">
        <f t="shared" si="10"/>
        <v>44.494100000000003</v>
      </c>
      <c r="S101" s="10" t="str">
        <f t="shared" si="11"/>
        <v>B</v>
      </c>
    </row>
    <row r="102" spans="1:19" ht="20.100000000000001" customHeight="1">
      <c r="A102" s="18">
        <v>67</v>
      </c>
      <c r="B102" s="19" t="s">
        <v>221</v>
      </c>
      <c r="C102" s="20" t="s">
        <v>221</v>
      </c>
      <c r="D102" s="20">
        <v>23010001</v>
      </c>
      <c r="E102" s="19" t="s">
        <v>222</v>
      </c>
      <c r="F102" s="19" t="s">
        <v>24</v>
      </c>
      <c r="G102" s="21">
        <v>949</v>
      </c>
      <c r="H102" s="21">
        <v>0.97</v>
      </c>
      <c r="I102" s="26">
        <f t="shared" si="7"/>
        <v>76.710833333333298</v>
      </c>
      <c r="J102" s="21"/>
      <c r="K102" s="21"/>
      <c r="L102" s="28">
        <f t="shared" si="8"/>
        <v>0</v>
      </c>
      <c r="M102" s="21">
        <v>52</v>
      </c>
      <c r="N102" s="26">
        <f t="shared" si="9"/>
        <v>53.697583333333299</v>
      </c>
      <c r="O102" s="21"/>
      <c r="P102" s="21" t="str">
        <f t="shared" si="12"/>
        <v>不及格</v>
      </c>
      <c r="R102" s="10">
        <f t="shared" si="10"/>
        <v>42.279033333333302</v>
      </c>
      <c r="S102" s="10" t="str">
        <f t="shared" si="11"/>
        <v>B</v>
      </c>
    </row>
    <row r="103" spans="1:19" ht="20.100000000000001" customHeight="1">
      <c r="A103" s="18">
        <v>216</v>
      </c>
      <c r="B103" s="19" t="s">
        <v>223</v>
      </c>
      <c r="C103" s="20" t="s">
        <v>223</v>
      </c>
      <c r="D103" s="20">
        <v>23010001</v>
      </c>
      <c r="E103" s="19" t="s">
        <v>224</v>
      </c>
      <c r="F103" s="19" t="s">
        <v>60</v>
      </c>
      <c r="G103" s="21">
        <v>711</v>
      </c>
      <c r="H103" s="21">
        <v>0.99</v>
      </c>
      <c r="I103" s="26">
        <f t="shared" si="7"/>
        <v>58.657499999999999</v>
      </c>
      <c r="J103" s="21">
        <v>744</v>
      </c>
      <c r="K103" s="21">
        <v>667</v>
      </c>
      <c r="L103" s="28">
        <f t="shared" si="8"/>
        <v>55.5833333333333</v>
      </c>
      <c r="M103" s="21">
        <v>68</v>
      </c>
      <c r="N103" s="26">
        <f t="shared" si="9"/>
        <v>57.735250000000001</v>
      </c>
      <c r="O103" s="21"/>
      <c r="P103" s="21" t="str">
        <f t="shared" si="12"/>
        <v>不及格</v>
      </c>
      <c r="R103" s="10">
        <f t="shared" si="10"/>
        <v>50.2941</v>
      </c>
      <c r="S103" s="10" t="str">
        <f t="shared" si="11"/>
        <v>B</v>
      </c>
    </row>
    <row r="104" spans="1:19" ht="20.100000000000001" customHeight="1">
      <c r="A104" s="18">
        <v>52</v>
      </c>
      <c r="B104" s="19" t="s">
        <v>225</v>
      </c>
      <c r="C104" s="20" t="s">
        <v>225</v>
      </c>
      <c r="D104" s="20">
        <v>23010001</v>
      </c>
      <c r="E104" s="19" t="s">
        <v>226</v>
      </c>
      <c r="F104" s="19" t="s">
        <v>24</v>
      </c>
      <c r="G104" s="21">
        <v>700</v>
      </c>
      <c r="H104" s="21">
        <v>0.99</v>
      </c>
      <c r="I104" s="26">
        <f t="shared" si="7"/>
        <v>57.75</v>
      </c>
      <c r="J104" s="21">
        <v>914</v>
      </c>
      <c r="K104" s="21">
        <v>792</v>
      </c>
      <c r="L104" s="28">
        <f t="shared" si="8"/>
        <v>66</v>
      </c>
      <c r="M104" s="21">
        <v>51</v>
      </c>
      <c r="N104" s="26">
        <f t="shared" si="9"/>
        <v>60.225000000000001</v>
      </c>
      <c r="O104" s="21"/>
      <c r="P104" s="21" t="str">
        <f t="shared" si="12"/>
        <v>及格</v>
      </c>
      <c r="R104" s="10">
        <f t="shared" si="10"/>
        <v>44.49</v>
      </c>
      <c r="S104" s="10" t="str">
        <f t="shared" si="11"/>
        <v>B</v>
      </c>
    </row>
    <row r="105" spans="1:19" ht="20.100000000000001" customHeight="1">
      <c r="A105" s="18">
        <v>248</v>
      </c>
      <c r="B105" s="19" t="s">
        <v>227</v>
      </c>
      <c r="C105" s="20" t="s">
        <v>227</v>
      </c>
      <c r="D105" s="20">
        <v>23010001</v>
      </c>
      <c r="E105" s="19" t="s">
        <v>228</v>
      </c>
      <c r="F105" s="19" t="s">
        <v>60</v>
      </c>
      <c r="G105" s="21">
        <v>755</v>
      </c>
      <c r="H105" s="21">
        <v>0.96</v>
      </c>
      <c r="I105" s="26">
        <f t="shared" si="7"/>
        <v>60.4</v>
      </c>
      <c r="J105" s="21">
        <v>1020</v>
      </c>
      <c r="K105" s="21">
        <v>896</v>
      </c>
      <c r="L105" s="28">
        <f t="shared" si="8"/>
        <v>74.6666666666667</v>
      </c>
      <c r="M105" s="21">
        <v>50</v>
      </c>
      <c r="N105" s="26">
        <f t="shared" si="9"/>
        <v>64.680000000000007</v>
      </c>
      <c r="O105" s="21"/>
      <c r="P105" s="21" t="str">
        <f t="shared" si="12"/>
        <v>及格</v>
      </c>
      <c r="R105" s="10">
        <f t="shared" si="10"/>
        <v>45.872</v>
      </c>
      <c r="S105" s="10" t="str">
        <f t="shared" si="11"/>
        <v>B</v>
      </c>
    </row>
    <row r="106" spans="1:19" ht="20.100000000000001" customHeight="1">
      <c r="A106" s="18">
        <v>161</v>
      </c>
      <c r="B106" s="19" t="s">
        <v>229</v>
      </c>
      <c r="C106" s="20" t="s">
        <v>229</v>
      </c>
      <c r="D106" s="20">
        <v>23010001</v>
      </c>
      <c r="E106" s="19" t="s">
        <v>230</v>
      </c>
      <c r="F106" s="19" t="s">
        <v>27</v>
      </c>
      <c r="G106" s="21">
        <v>791</v>
      </c>
      <c r="H106" s="21">
        <v>0.99</v>
      </c>
      <c r="I106" s="26">
        <f t="shared" si="7"/>
        <v>65.257499999999993</v>
      </c>
      <c r="J106" s="21">
        <v>938</v>
      </c>
      <c r="K106" s="21">
        <v>834</v>
      </c>
      <c r="L106" s="28">
        <f t="shared" si="8"/>
        <v>69.5</v>
      </c>
      <c r="M106" s="21">
        <v>77</v>
      </c>
      <c r="N106" s="26">
        <f t="shared" si="9"/>
        <v>66.530249999999995</v>
      </c>
      <c r="O106" s="21"/>
      <c r="P106" s="21" t="str">
        <f t="shared" si="12"/>
        <v>及格</v>
      </c>
      <c r="R106" s="10">
        <f t="shared" si="10"/>
        <v>57.412100000000002</v>
      </c>
      <c r="S106" s="10" t="str">
        <f t="shared" si="11"/>
        <v>B</v>
      </c>
    </row>
    <row r="107" spans="1:19" ht="20.100000000000001" customHeight="1">
      <c r="A107" s="18">
        <v>25</v>
      </c>
      <c r="B107" s="19" t="s">
        <v>231</v>
      </c>
      <c r="C107" s="20" t="s">
        <v>231</v>
      </c>
      <c r="D107" s="20">
        <v>23010001</v>
      </c>
      <c r="E107" s="19" t="s">
        <v>232</v>
      </c>
      <c r="F107" s="19" t="s">
        <v>20</v>
      </c>
      <c r="G107" s="18">
        <v>844</v>
      </c>
      <c r="H107" s="18">
        <v>0.97</v>
      </c>
      <c r="I107" s="26">
        <f t="shared" si="7"/>
        <v>68.223333333333301</v>
      </c>
      <c r="J107" s="18">
        <v>942</v>
      </c>
      <c r="K107" s="29">
        <v>842</v>
      </c>
      <c r="L107" s="28">
        <f t="shared" si="8"/>
        <v>70.1666666666667</v>
      </c>
      <c r="M107" s="21">
        <v>61</v>
      </c>
      <c r="N107" s="26">
        <f t="shared" si="9"/>
        <v>68.806333333333299</v>
      </c>
      <c r="O107" s="23"/>
      <c r="P107" s="21" t="str">
        <f t="shared" si="12"/>
        <v>及格</v>
      </c>
      <c r="R107" s="10">
        <f t="shared" si="10"/>
        <v>51.922533333333298</v>
      </c>
      <c r="S107" s="10" t="str">
        <f t="shared" si="11"/>
        <v>B</v>
      </c>
    </row>
    <row r="108" spans="1:19" ht="20.100000000000001" customHeight="1">
      <c r="A108" s="18">
        <v>119</v>
      </c>
      <c r="B108" s="19" t="s">
        <v>233</v>
      </c>
      <c r="C108" s="20" t="s">
        <v>233</v>
      </c>
      <c r="D108" s="20">
        <v>23010001</v>
      </c>
      <c r="E108" s="19" t="s">
        <v>234</v>
      </c>
      <c r="F108" s="19" t="s">
        <v>36</v>
      </c>
      <c r="G108" s="21">
        <v>751</v>
      </c>
      <c r="H108" s="21">
        <v>1</v>
      </c>
      <c r="I108" s="26">
        <f t="shared" si="7"/>
        <v>62.5833333333333</v>
      </c>
      <c r="J108" s="21">
        <v>1171</v>
      </c>
      <c r="K108" s="21">
        <v>1002</v>
      </c>
      <c r="L108" s="28">
        <f t="shared" si="8"/>
        <v>83.5</v>
      </c>
      <c r="M108" s="21">
        <v>55</v>
      </c>
      <c r="N108" s="26">
        <f t="shared" si="9"/>
        <v>68.858333333333306</v>
      </c>
      <c r="O108" s="21"/>
      <c r="P108" s="21" t="str">
        <f t="shared" si="12"/>
        <v>及格</v>
      </c>
      <c r="R108" s="10">
        <f t="shared" si="10"/>
        <v>49.543333333333301</v>
      </c>
      <c r="S108" s="10" t="str">
        <f t="shared" si="11"/>
        <v>B</v>
      </c>
    </row>
    <row r="109" spans="1:19" ht="20.100000000000001" customHeight="1">
      <c r="A109" s="18">
        <v>137</v>
      </c>
      <c r="B109" s="19" t="s">
        <v>235</v>
      </c>
      <c r="C109" s="20" t="s">
        <v>235</v>
      </c>
      <c r="D109" s="20">
        <v>23010001</v>
      </c>
      <c r="E109" s="19" t="s">
        <v>236</v>
      </c>
      <c r="F109" s="19" t="s">
        <v>27</v>
      </c>
      <c r="G109" s="21">
        <v>823</v>
      </c>
      <c r="H109" s="21">
        <v>0.97</v>
      </c>
      <c r="I109" s="26">
        <f t="shared" si="7"/>
        <v>66.525833333333296</v>
      </c>
      <c r="J109" s="21">
        <v>993</v>
      </c>
      <c r="K109" s="21">
        <v>924</v>
      </c>
      <c r="L109" s="28">
        <f t="shared" si="8"/>
        <v>77</v>
      </c>
      <c r="M109" s="21">
        <v>67</v>
      </c>
      <c r="N109" s="26">
        <f t="shared" si="9"/>
        <v>69.6680833333333</v>
      </c>
      <c r="O109" s="21"/>
      <c r="P109" s="21" t="str">
        <f t="shared" si="12"/>
        <v>及格</v>
      </c>
      <c r="R109" s="10">
        <f t="shared" si="10"/>
        <v>54.6672333333333</v>
      </c>
      <c r="S109" s="10" t="str">
        <f t="shared" si="11"/>
        <v>B</v>
      </c>
    </row>
    <row r="110" spans="1:19" ht="20.100000000000001" customHeight="1">
      <c r="A110" s="18">
        <v>70</v>
      </c>
      <c r="B110" s="19" t="s">
        <v>237</v>
      </c>
      <c r="C110" s="20" t="s">
        <v>237</v>
      </c>
      <c r="D110" s="20">
        <v>23010001</v>
      </c>
      <c r="E110" s="19" t="s">
        <v>238</v>
      </c>
      <c r="F110" s="19" t="s">
        <v>24</v>
      </c>
      <c r="G110" s="21">
        <v>1142</v>
      </c>
      <c r="H110" s="21">
        <v>1</v>
      </c>
      <c r="I110" s="26">
        <f t="shared" si="7"/>
        <v>95.1666666666667</v>
      </c>
      <c r="J110" s="21">
        <v>991</v>
      </c>
      <c r="K110" s="21">
        <v>921</v>
      </c>
      <c r="L110" s="28">
        <f t="shared" si="8"/>
        <v>76.75</v>
      </c>
      <c r="M110" s="21">
        <v>62</v>
      </c>
      <c r="N110" s="26">
        <f t="shared" si="9"/>
        <v>89.641666666666694</v>
      </c>
      <c r="O110" s="21"/>
      <c r="P110" s="21" t="str">
        <f t="shared" si="12"/>
        <v>及格</v>
      </c>
      <c r="R110" s="10">
        <f t="shared" si="10"/>
        <v>60.656666666666702</v>
      </c>
      <c r="S110" s="10" t="str">
        <f t="shared" si="11"/>
        <v>A</v>
      </c>
    </row>
    <row r="111" spans="1:19" ht="20.100000000000001" customHeight="1">
      <c r="A111" s="18">
        <v>54</v>
      </c>
      <c r="B111" s="19" t="s">
        <v>239</v>
      </c>
      <c r="C111" s="20" t="s">
        <v>239</v>
      </c>
      <c r="D111" s="20">
        <v>23010001</v>
      </c>
      <c r="E111" s="19" t="s">
        <v>240</v>
      </c>
      <c r="F111" s="19" t="s">
        <v>24</v>
      </c>
      <c r="G111" s="21">
        <v>1314</v>
      </c>
      <c r="H111" s="21">
        <v>0.99</v>
      </c>
      <c r="I111" s="26">
        <f t="shared" si="7"/>
        <v>108.405</v>
      </c>
      <c r="J111" s="21">
        <v>1381</v>
      </c>
      <c r="K111" s="21">
        <v>1206</v>
      </c>
      <c r="L111" s="28">
        <f t="shared" si="8"/>
        <v>100.5</v>
      </c>
      <c r="M111" s="21">
        <v>53</v>
      </c>
      <c r="N111" s="26">
        <f t="shared" si="9"/>
        <v>106.0335</v>
      </c>
      <c r="O111" s="21"/>
      <c r="P111" s="21" t="str">
        <f t="shared" si="12"/>
        <v>及格</v>
      </c>
      <c r="R111" s="10">
        <f t="shared" si="10"/>
        <v>63.613399999999999</v>
      </c>
      <c r="S111" s="10" t="str">
        <f t="shared" si="11"/>
        <v>A</v>
      </c>
    </row>
    <row r="112" spans="1:19" ht="20.100000000000001" customHeight="1">
      <c r="A112" s="18">
        <v>2</v>
      </c>
      <c r="B112" s="19" t="s">
        <v>241</v>
      </c>
      <c r="C112" s="20" t="s">
        <v>241</v>
      </c>
      <c r="D112" s="20">
        <v>23010001</v>
      </c>
      <c r="E112" s="19" t="s">
        <v>242</v>
      </c>
      <c r="F112" s="19" t="s">
        <v>20</v>
      </c>
      <c r="G112" s="18">
        <v>1531</v>
      </c>
      <c r="H112" s="18">
        <v>0.97</v>
      </c>
      <c r="I112" s="26">
        <f t="shared" si="7"/>
        <v>123.755833333333</v>
      </c>
      <c r="J112" s="18">
        <v>1613</v>
      </c>
      <c r="K112" s="18">
        <v>1496</v>
      </c>
      <c r="L112" s="28">
        <f t="shared" si="8"/>
        <v>124.666666666667</v>
      </c>
      <c r="M112" s="21">
        <v>67</v>
      </c>
      <c r="N112" s="26">
        <f t="shared" si="9"/>
        <v>124.02908333333301</v>
      </c>
      <c r="O112" s="23"/>
      <c r="P112" s="21" t="str">
        <f t="shared" si="12"/>
        <v>及格</v>
      </c>
      <c r="R112" s="10">
        <f t="shared" si="10"/>
        <v>76.411633333333299</v>
      </c>
      <c r="S112" s="10" t="str">
        <f t="shared" si="11"/>
        <v>A</v>
      </c>
    </row>
    <row r="113" spans="1:19" ht="20.100000000000001" customHeight="1">
      <c r="A113" s="18">
        <v>252</v>
      </c>
      <c r="B113" s="19" t="s">
        <v>243</v>
      </c>
      <c r="C113" s="20" t="s">
        <v>243</v>
      </c>
      <c r="D113" s="20">
        <v>23010002</v>
      </c>
      <c r="E113" s="19" t="s">
        <v>244</v>
      </c>
      <c r="F113" s="19" t="s">
        <v>60</v>
      </c>
      <c r="G113" s="21"/>
      <c r="H113" s="21"/>
      <c r="I113" s="26">
        <f t="shared" si="7"/>
        <v>0</v>
      </c>
      <c r="J113" s="21"/>
      <c r="K113" s="21"/>
      <c r="L113" s="28">
        <f t="shared" si="8"/>
        <v>0</v>
      </c>
      <c r="M113" s="21">
        <v>0</v>
      </c>
      <c r="N113" s="26">
        <f t="shared" si="9"/>
        <v>0</v>
      </c>
      <c r="O113" s="21" t="s">
        <v>21</v>
      </c>
      <c r="P113" s="21" t="str">
        <f t="shared" si="12"/>
        <v>不及格</v>
      </c>
      <c r="R113" s="10">
        <f t="shared" si="10"/>
        <v>0</v>
      </c>
      <c r="S113" s="10" t="str">
        <f t="shared" si="11"/>
        <v>B</v>
      </c>
    </row>
    <row r="114" spans="1:19" ht="20.100000000000001" customHeight="1">
      <c r="A114" s="18">
        <v>166</v>
      </c>
      <c r="B114" s="19" t="s">
        <v>245</v>
      </c>
      <c r="C114" s="20" t="s">
        <v>245</v>
      </c>
      <c r="D114" s="20">
        <v>23010002</v>
      </c>
      <c r="E114" s="19" t="s">
        <v>246</v>
      </c>
      <c r="F114" s="19" t="s">
        <v>27</v>
      </c>
      <c r="G114" s="21">
        <v>319</v>
      </c>
      <c r="H114" s="21">
        <v>1</v>
      </c>
      <c r="I114" s="26">
        <f t="shared" si="7"/>
        <v>26.5833333333333</v>
      </c>
      <c r="J114" s="21">
        <v>393</v>
      </c>
      <c r="K114" s="21">
        <v>332</v>
      </c>
      <c r="L114" s="28">
        <f t="shared" si="8"/>
        <v>27.6666666666667</v>
      </c>
      <c r="M114" s="21">
        <v>61</v>
      </c>
      <c r="N114" s="26">
        <f t="shared" si="9"/>
        <v>26.908333333333299</v>
      </c>
      <c r="O114" s="21"/>
      <c r="P114" s="21" t="str">
        <f t="shared" si="12"/>
        <v>不及格</v>
      </c>
      <c r="R114" s="10">
        <f t="shared" si="10"/>
        <v>35.163333333333298</v>
      </c>
      <c r="S114" s="10" t="str">
        <f t="shared" si="11"/>
        <v>B</v>
      </c>
    </row>
    <row r="115" spans="1:19" ht="20.100000000000001" customHeight="1">
      <c r="A115" s="18">
        <v>183</v>
      </c>
      <c r="B115" s="19" t="s">
        <v>247</v>
      </c>
      <c r="C115" s="20" t="s">
        <v>247</v>
      </c>
      <c r="D115" s="20">
        <v>23010002</v>
      </c>
      <c r="E115" s="19" t="s">
        <v>248</v>
      </c>
      <c r="F115" s="19" t="s">
        <v>39</v>
      </c>
      <c r="G115" s="21">
        <v>398</v>
      </c>
      <c r="H115" s="21">
        <v>0.96</v>
      </c>
      <c r="I115" s="26">
        <f t="shared" si="7"/>
        <v>31.84</v>
      </c>
      <c r="J115" s="21">
        <v>433</v>
      </c>
      <c r="K115" s="21">
        <v>368</v>
      </c>
      <c r="L115" s="28">
        <f t="shared" si="8"/>
        <v>30.6666666666667</v>
      </c>
      <c r="M115" s="21">
        <v>63</v>
      </c>
      <c r="N115" s="26">
        <f t="shared" si="9"/>
        <v>31.488</v>
      </c>
      <c r="O115" s="21"/>
      <c r="P115" s="21" t="str">
        <f t="shared" ref="P115:P146" si="13">IF(N115&gt;=60,"及格","不及格")</f>
        <v>不及格</v>
      </c>
      <c r="R115" s="10">
        <f t="shared" si="10"/>
        <v>37.795200000000001</v>
      </c>
      <c r="S115" s="10" t="str">
        <f t="shared" si="11"/>
        <v>B</v>
      </c>
    </row>
    <row r="116" spans="1:19" ht="20.100000000000001" customHeight="1">
      <c r="A116" s="18">
        <v>94</v>
      </c>
      <c r="B116" s="19" t="s">
        <v>249</v>
      </c>
      <c r="C116" s="20" t="s">
        <v>249</v>
      </c>
      <c r="D116" s="20">
        <v>23010002</v>
      </c>
      <c r="E116" s="19" t="s">
        <v>250</v>
      </c>
      <c r="F116" s="19" t="s">
        <v>36</v>
      </c>
      <c r="G116" s="21">
        <v>587</v>
      </c>
      <c r="H116" s="21">
        <v>0.93</v>
      </c>
      <c r="I116" s="26">
        <f t="shared" si="7"/>
        <v>45.4925</v>
      </c>
      <c r="J116" s="21">
        <v>761</v>
      </c>
      <c r="K116" s="21">
        <v>666</v>
      </c>
      <c r="L116" s="28">
        <f t="shared" si="8"/>
        <v>55.5</v>
      </c>
      <c r="M116" s="21">
        <v>50</v>
      </c>
      <c r="N116" s="26">
        <f t="shared" si="9"/>
        <v>48.494750000000003</v>
      </c>
      <c r="O116" s="21"/>
      <c r="P116" s="21" t="str">
        <f t="shared" si="13"/>
        <v>不及格</v>
      </c>
      <c r="R116" s="10">
        <f t="shared" si="10"/>
        <v>39.3979</v>
      </c>
      <c r="S116" s="10" t="str">
        <f t="shared" si="11"/>
        <v>B</v>
      </c>
    </row>
    <row r="117" spans="1:19" ht="20.100000000000001" customHeight="1">
      <c r="A117" s="18">
        <v>59</v>
      </c>
      <c r="B117" s="19" t="s">
        <v>251</v>
      </c>
      <c r="C117" s="20" t="s">
        <v>251</v>
      </c>
      <c r="D117" s="20">
        <v>23010002</v>
      </c>
      <c r="E117" s="19" t="s">
        <v>252</v>
      </c>
      <c r="F117" s="19" t="s">
        <v>24</v>
      </c>
      <c r="G117" s="21">
        <v>576</v>
      </c>
      <c r="H117" s="21">
        <v>0.99</v>
      </c>
      <c r="I117" s="26">
        <f t="shared" si="7"/>
        <v>47.52</v>
      </c>
      <c r="J117" s="21">
        <v>702</v>
      </c>
      <c r="K117" s="21">
        <v>643</v>
      </c>
      <c r="L117" s="28">
        <f t="shared" si="8"/>
        <v>53.5833333333333</v>
      </c>
      <c r="M117" s="21">
        <v>56</v>
      </c>
      <c r="N117" s="26">
        <f t="shared" si="9"/>
        <v>49.338999999999999</v>
      </c>
      <c r="O117" s="21"/>
      <c r="P117" s="21" t="str">
        <f t="shared" si="13"/>
        <v>不及格</v>
      </c>
      <c r="R117" s="10">
        <f t="shared" si="10"/>
        <v>42.135599999999997</v>
      </c>
      <c r="S117" s="10" t="str">
        <f t="shared" si="11"/>
        <v>B</v>
      </c>
    </row>
    <row r="118" spans="1:19" ht="20.100000000000001" customHeight="1">
      <c r="A118" s="18">
        <v>170</v>
      </c>
      <c r="B118" s="19" t="s">
        <v>253</v>
      </c>
      <c r="C118" s="20" t="s">
        <v>253</v>
      </c>
      <c r="D118" s="20">
        <v>23010002</v>
      </c>
      <c r="E118" s="19" t="s">
        <v>254</v>
      </c>
      <c r="F118" s="19" t="s">
        <v>39</v>
      </c>
      <c r="G118" s="21">
        <v>621</v>
      </c>
      <c r="H118" s="21">
        <v>0.94</v>
      </c>
      <c r="I118" s="26">
        <f t="shared" si="7"/>
        <v>48.645000000000003</v>
      </c>
      <c r="J118" s="21">
        <v>901</v>
      </c>
      <c r="K118" s="21">
        <v>770</v>
      </c>
      <c r="L118" s="28">
        <f t="shared" si="8"/>
        <v>64.1666666666667</v>
      </c>
      <c r="M118" s="21">
        <v>51</v>
      </c>
      <c r="N118" s="26">
        <f t="shared" si="9"/>
        <v>53.301499999999997</v>
      </c>
      <c r="O118" s="21"/>
      <c r="P118" s="21" t="str">
        <f t="shared" si="13"/>
        <v>不及格</v>
      </c>
      <c r="R118" s="10">
        <f t="shared" si="10"/>
        <v>41.720599999999997</v>
      </c>
      <c r="S118" s="10" t="str">
        <f t="shared" si="11"/>
        <v>B</v>
      </c>
    </row>
    <row r="119" spans="1:19" ht="20.100000000000001" customHeight="1">
      <c r="A119" s="18">
        <v>194</v>
      </c>
      <c r="B119" s="19" t="s">
        <v>255</v>
      </c>
      <c r="C119" s="20" t="s">
        <v>255</v>
      </c>
      <c r="D119" s="20">
        <v>23010002</v>
      </c>
      <c r="E119" s="19" t="s">
        <v>256</v>
      </c>
      <c r="F119" s="19" t="s">
        <v>39</v>
      </c>
      <c r="G119" s="21">
        <v>747</v>
      </c>
      <c r="H119" s="21">
        <v>0.99</v>
      </c>
      <c r="I119" s="26">
        <f t="shared" si="7"/>
        <v>61.627499999999998</v>
      </c>
      <c r="J119" s="21">
        <v>998</v>
      </c>
      <c r="K119" s="21">
        <v>796</v>
      </c>
      <c r="L119" s="28">
        <f t="shared" si="8"/>
        <v>66.3333333333333</v>
      </c>
      <c r="M119" s="21">
        <v>68</v>
      </c>
      <c r="N119" s="26">
        <f t="shared" si="9"/>
        <v>63.039250000000003</v>
      </c>
      <c r="O119" s="21"/>
      <c r="P119" s="21" t="str">
        <f t="shared" si="13"/>
        <v>及格</v>
      </c>
      <c r="R119" s="10">
        <f t="shared" si="10"/>
        <v>52.415700000000001</v>
      </c>
      <c r="S119" s="10" t="str">
        <f t="shared" si="11"/>
        <v>B</v>
      </c>
    </row>
    <row r="120" spans="1:19" ht="20.100000000000001" customHeight="1">
      <c r="A120" s="18">
        <v>140</v>
      </c>
      <c r="B120" s="19" t="s">
        <v>257</v>
      </c>
      <c r="C120" s="20" t="s">
        <v>257</v>
      </c>
      <c r="D120" s="20">
        <v>23010002</v>
      </c>
      <c r="E120" s="19" t="s">
        <v>258</v>
      </c>
      <c r="F120" s="19" t="s">
        <v>27</v>
      </c>
      <c r="G120" s="21">
        <v>758</v>
      </c>
      <c r="H120" s="21">
        <v>0.99</v>
      </c>
      <c r="I120" s="26">
        <f t="shared" si="7"/>
        <v>62.534999999999997</v>
      </c>
      <c r="J120" s="21">
        <v>1140</v>
      </c>
      <c r="K120" s="21">
        <v>1058</v>
      </c>
      <c r="L120" s="28">
        <f t="shared" si="8"/>
        <v>88.1666666666667</v>
      </c>
      <c r="M120" s="21">
        <v>56</v>
      </c>
      <c r="N120" s="26">
        <f t="shared" si="9"/>
        <v>70.224500000000006</v>
      </c>
      <c r="O120" s="21"/>
      <c r="P120" s="21" t="str">
        <f t="shared" si="13"/>
        <v>及格</v>
      </c>
      <c r="R120" s="10">
        <f t="shared" si="10"/>
        <v>50.489800000000002</v>
      </c>
      <c r="S120" s="10" t="str">
        <f t="shared" si="11"/>
        <v>B</v>
      </c>
    </row>
    <row r="121" spans="1:19" ht="20.100000000000001" customHeight="1">
      <c r="A121" s="18">
        <v>126</v>
      </c>
      <c r="B121" s="19" t="s">
        <v>259</v>
      </c>
      <c r="C121" s="20" t="s">
        <v>259</v>
      </c>
      <c r="D121" s="20">
        <v>23010002</v>
      </c>
      <c r="E121" s="19" t="s">
        <v>260</v>
      </c>
      <c r="F121" s="19" t="s">
        <v>27</v>
      </c>
      <c r="G121" s="21">
        <v>932</v>
      </c>
      <c r="H121" s="21">
        <v>0.99</v>
      </c>
      <c r="I121" s="26">
        <f t="shared" si="7"/>
        <v>76.89</v>
      </c>
      <c r="J121" s="21">
        <v>1336</v>
      </c>
      <c r="K121" s="21">
        <v>1211</v>
      </c>
      <c r="L121" s="28">
        <f t="shared" si="8"/>
        <v>100.916666666667</v>
      </c>
      <c r="M121" s="21">
        <v>67</v>
      </c>
      <c r="N121" s="26">
        <f t="shared" si="9"/>
        <v>84.097999999999999</v>
      </c>
      <c r="O121" s="21"/>
      <c r="P121" s="21" t="str">
        <f t="shared" si="13"/>
        <v>及格</v>
      </c>
      <c r="R121" s="10">
        <f t="shared" si="10"/>
        <v>60.4392</v>
      </c>
      <c r="S121" s="10" t="str">
        <f t="shared" si="11"/>
        <v>A</v>
      </c>
    </row>
    <row r="122" spans="1:19" ht="20.100000000000001" customHeight="1">
      <c r="A122" s="18">
        <v>23</v>
      </c>
      <c r="B122" s="19" t="s">
        <v>261</v>
      </c>
      <c r="C122" s="20" t="s">
        <v>261</v>
      </c>
      <c r="D122" s="20">
        <v>23010002</v>
      </c>
      <c r="E122" s="19" t="s">
        <v>262</v>
      </c>
      <c r="F122" s="19" t="s">
        <v>20</v>
      </c>
      <c r="G122" s="18">
        <v>1093</v>
      </c>
      <c r="H122" s="18">
        <v>0.99</v>
      </c>
      <c r="I122" s="26">
        <f t="shared" si="7"/>
        <v>90.172499999999999</v>
      </c>
      <c r="J122" s="18">
        <v>1176</v>
      </c>
      <c r="K122" s="29">
        <v>1004</v>
      </c>
      <c r="L122" s="28">
        <f t="shared" si="8"/>
        <v>83.6666666666667</v>
      </c>
      <c r="M122" s="21">
        <v>64</v>
      </c>
      <c r="N122" s="26">
        <f t="shared" si="9"/>
        <v>88.220749999999995</v>
      </c>
      <c r="O122" s="23"/>
      <c r="P122" s="21" t="str">
        <f t="shared" si="13"/>
        <v>及格</v>
      </c>
      <c r="R122" s="10">
        <f t="shared" si="10"/>
        <v>60.888300000000001</v>
      </c>
      <c r="S122" s="10" t="str">
        <f t="shared" si="11"/>
        <v>A</v>
      </c>
    </row>
    <row r="123" spans="1:19" ht="20.100000000000001" customHeight="1">
      <c r="A123" s="18">
        <v>115</v>
      </c>
      <c r="B123" s="19" t="s">
        <v>263</v>
      </c>
      <c r="C123" s="20" t="s">
        <v>263</v>
      </c>
      <c r="D123" s="20">
        <v>23010002</v>
      </c>
      <c r="E123" s="19" t="s">
        <v>264</v>
      </c>
      <c r="F123" s="19" t="s">
        <v>36</v>
      </c>
      <c r="G123" s="21">
        <v>1169</v>
      </c>
      <c r="H123" s="21">
        <v>0.92</v>
      </c>
      <c r="I123" s="26">
        <f t="shared" si="7"/>
        <v>89.623333333333306</v>
      </c>
      <c r="J123" s="21">
        <v>1545</v>
      </c>
      <c r="K123" s="21">
        <v>1287</v>
      </c>
      <c r="L123" s="28">
        <f t="shared" si="8"/>
        <v>107.25</v>
      </c>
      <c r="M123" s="21">
        <v>59</v>
      </c>
      <c r="N123" s="26">
        <f t="shared" si="9"/>
        <v>94.911333333333303</v>
      </c>
      <c r="O123" s="21"/>
      <c r="P123" s="21" t="str">
        <f t="shared" si="13"/>
        <v>及格</v>
      </c>
      <c r="R123" s="10">
        <f t="shared" si="10"/>
        <v>61.564533333333301</v>
      </c>
      <c r="S123" s="10" t="str">
        <f t="shared" si="11"/>
        <v>A</v>
      </c>
    </row>
    <row r="124" spans="1:19" ht="20.100000000000001" customHeight="1">
      <c r="A124" s="18">
        <v>109</v>
      </c>
      <c r="B124" s="19" t="s">
        <v>265</v>
      </c>
      <c r="C124" s="20" t="s">
        <v>265</v>
      </c>
      <c r="D124" s="20">
        <v>23010003</v>
      </c>
      <c r="E124" s="19" t="s">
        <v>266</v>
      </c>
      <c r="F124" s="19" t="s">
        <v>36</v>
      </c>
      <c r="G124" s="21"/>
      <c r="H124" s="21"/>
      <c r="I124" s="26">
        <f t="shared" si="7"/>
        <v>0</v>
      </c>
      <c r="J124" s="21"/>
      <c r="K124" s="21"/>
      <c r="L124" s="28">
        <f t="shared" si="8"/>
        <v>0</v>
      </c>
      <c r="M124" s="21">
        <v>0</v>
      </c>
      <c r="N124" s="26">
        <f t="shared" si="9"/>
        <v>0</v>
      </c>
      <c r="O124" s="21" t="s">
        <v>21</v>
      </c>
      <c r="P124" s="21" t="str">
        <f t="shared" si="13"/>
        <v>不及格</v>
      </c>
      <c r="R124" s="10">
        <f t="shared" si="10"/>
        <v>0</v>
      </c>
      <c r="S124" s="10" t="str">
        <f t="shared" si="11"/>
        <v>B</v>
      </c>
    </row>
    <row r="125" spans="1:19" ht="20.100000000000001" customHeight="1">
      <c r="A125" s="18">
        <v>238</v>
      </c>
      <c r="B125" s="19" t="s">
        <v>267</v>
      </c>
      <c r="C125" s="20" t="s">
        <v>267</v>
      </c>
      <c r="D125" s="20">
        <v>23010003</v>
      </c>
      <c r="E125" s="19" t="s">
        <v>268</v>
      </c>
      <c r="F125" s="19" t="s">
        <v>60</v>
      </c>
      <c r="G125" s="21"/>
      <c r="H125" s="21"/>
      <c r="I125" s="26">
        <f t="shared" si="7"/>
        <v>0</v>
      </c>
      <c r="J125" s="21"/>
      <c r="K125" s="21"/>
      <c r="L125" s="28">
        <f t="shared" si="8"/>
        <v>0</v>
      </c>
      <c r="M125" s="21">
        <v>0</v>
      </c>
      <c r="N125" s="26">
        <f t="shared" si="9"/>
        <v>0</v>
      </c>
      <c r="O125" s="21" t="s">
        <v>21</v>
      </c>
      <c r="P125" s="21" t="str">
        <f t="shared" si="13"/>
        <v>不及格</v>
      </c>
      <c r="R125" s="10">
        <f t="shared" si="10"/>
        <v>0</v>
      </c>
      <c r="S125" s="10" t="str">
        <f t="shared" si="11"/>
        <v>B</v>
      </c>
    </row>
    <row r="126" spans="1:19" ht="20.100000000000001" customHeight="1">
      <c r="A126" s="18">
        <v>28</v>
      </c>
      <c r="B126" s="19" t="s">
        <v>269</v>
      </c>
      <c r="C126" s="20" t="s">
        <v>269</v>
      </c>
      <c r="D126" s="20">
        <v>23010003</v>
      </c>
      <c r="E126" s="19" t="s">
        <v>270</v>
      </c>
      <c r="F126" s="19" t="s">
        <v>20</v>
      </c>
      <c r="G126" s="18">
        <v>568</v>
      </c>
      <c r="H126" s="18">
        <v>0.97</v>
      </c>
      <c r="I126" s="26">
        <f t="shared" si="7"/>
        <v>45.913333333333298</v>
      </c>
      <c r="J126" s="18">
        <v>582</v>
      </c>
      <c r="K126" s="29">
        <v>538</v>
      </c>
      <c r="L126" s="28">
        <f t="shared" si="8"/>
        <v>44.8333333333333</v>
      </c>
      <c r="M126" s="21">
        <v>61</v>
      </c>
      <c r="N126" s="26">
        <f t="shared" si="9"/>
        <v>45.5893333333333</v>
      </c>
      <c r="O126" s="23"/>
      <c r="P126" s="21" t="str">
        <f t="shared" si="13"/>
        <v>不及格</v>
      </c>
      <c r="R126" s="10">
        <f t="shared" si="10"/>
        <v>42.635733333333299</v>
      </c>
      <c r="S126" s="10" t="str">
        <f t="shared" si="11"/>
        <v>B</v>
      </c>
    </row>
    <row r="127" spans="1:19" ht="20.100000000000001" customHeight="1">
      <c r="A127" s="18">
        <v>17</v>
      </c>
      <c r="B127" s="19" t="s">
        <v>271</v>
      </c>
      <c r="C127" s="20" t="s">
        <v>271</v>
      </c>
      <c r="D127" s="20">
        <v>23010003</v>
      </c>
      <c r="E127" s="19" t="s">
        <v>272</v>
      </c>
      <c r="F127" s="19" t="s">
        <v>20</v>
      </c>
      <c r="G127" s="18">
        <v>570</v>
      </c>
      <c r="H127" s="18">
        <v>1</v>
      </c>
      <c r="I127" s="26">
        <f t="shared" si="7"/>
        <v>47.5</v>
      </c>
      <c r="J127" s="18">
        <v>588</v>
      </c>
      <c r="K127" s="29">
        <v>533</v>
      </c>
      <c r="L127" s="28">
        <f t="shared" si="8"/>
        <v>44.4166666666667</v>
      </c>
      <c r="M127" s="21">
        <v>58</v>
      </c>
      <c r="N127" s="26">
        <f t="shared" si="9"/>
        <v>46.575000000000003</v>
      </c>
      <c r="O127" s="23"/>
      <c r="P127" s="21" t="str">
        <f t="shared" si="13"/>
        <v>不及格</v>
      </c>
      <c r="R127" s="10">
        <f t="shared" si="10"/>
        <v>41.83</v>
      </c>
      <c r="S127" s="10" t="str">
        <f t="shared" si="11"/>
        <v>B</v>
      </c>
    </row>
    <row r="128" spans="1:19" ht="20.100000000000001" customHeight="1">
      <c r="A128" s="18">
        <v>187</v>
      </c>
      <c r="B128" s="19" t="s">
        <v>273</v>
      </c>
      <c r="C128" s="20" t="s">
        <v>273</v>
      </c>
      <c r="D128" s="20">
        <v>23010003</v>
      </c>
      <c r="E128" s="19" t="s">
        <v>274</v>
      </c>
      <c r="F128" s="19" t="s">
        <v>39</v>
      </c>
      <c r="G128" s="21">
        <v>630</v>
      </c>
      <c r="H128" s="21">
        <v>0.93</v>
      </c>
      <c r="I128" s="26">
        <f t="shared" si="7"/>
        <v>48.825000000000003</v>
      </c>
      <c r="J128" s="21">
        <v>891</v>
      </c>
      <c r="K128" s="21">
        <v>754</v>
      </c>
      <c r="L128" s="28">
        <f t="shared" si="8"/>
        <v>62.8333333333333</v>
      </c>
      <c r="M128" s="21">
        <v>54</v>
      </c>
      <c r="N128" s="26">
        <f t="shared" si="9"/>
        <v>53.027500000000003</v>
      </c>
      <c r="O128" s="21"/>
      <c r="P128" s="21" t="str">
        <f t="shared" si="13"/>
        <v>不及格</v>
      </c>
      <c r="R128" s="10">
        <f t="shared" si="10"/>
        <v>42.811</v>
      </c>
      <c r="S128" s="10" t="str">
        <f t="shared" si="11"/>
        <v>B</v>
      </c>
    </row>
    <row r="129" spans="1:19" ht="20.100000000000001" customHeight="1">
      <c r="A129" s="18">
        <v>98</v>
      </c>
      <c r="B129" s="19" t="s">
        <v>275</v>
      </c>
      <c r="C129" s="20" t="s">
        <v>275</v>
      </c>
      <c r="D129" s="20">
        <v>23010003</v>
      </c>
      <c r="E129" s="19" t="s">
        <v>276</v>
      </c>
      <c r="F129" s="19" t="s">
        <v>36</v>
      </c>
      <c r="G129" s="21">
        <v>694</v>
      </c>
      <c r="H129" s="21">
        <v>0.99</v>
      </c>
      <c r="I129" s="26">
        <f t="shared" si="7"/>
        <v>57.255000000000003</v>
      </c>
      <c r="J129" s="21">
        <v>798</v>
      </c>
      <c r="K129" s="21">
        <v>668</v>
      </c>
      <c r="L129" s="28">
        <f t="shared" si="8"/>
        <v>55.6666666666667</v>
      </c>
      <c r="M129" s="21">
        <v>58</v>
      </c>
      <c r="N129" s="26">
        <f t="shared" si="9"/>
        <v>56.778500000000001</v>
      </c>
      <c r="O129" s="21"/>
      <c r="P129" s="21" t="str">
        <f t="shared" si="13"/>
        <v>不及格</v>
      </c>
      <c r="R129" s="10">
        <f t="shared" si="10"/>
        <v>45.9114</v>
      </c>
      <c r="S129" s="10" t="str">
        <f t="shared" si="11"/>
        <v>B</v>
      </c>
    </row>
    <row r="130" spans="1:19" ht="20.100000000000001" customHeight="1">
      <c r="A130" s="18">
        <v>37</v>
      </c>
      <c r="B130" s="19" t="s">
        <v>277</v>
      </c>
      <c r="C130" s="20" t="s">
        <v>277</v>
      </c>
      <c r="D130" s="20">
        <v>23010003</v>
      </c>
      <c r="E130" s="19" t="s">
        <v>278</v>
      </c>
      <c r="F130" s="19" t="s">
        <v>20</v>
      </c>
      <c r="G130" s="18">
        <v>778</v>
      </c>
      <c r="H130" s="18">
        <v>0.99</v>
      </c>
      <c r="I130" s="26">
        <f t="shared" si="7"/>
        <v>64.185000000000002</v>
      </c>
      <c r="J130" s="18">
        <v>643</v>
      </c>
      <c r="K130" s="29">
        <v>562</v>
      </c>
      <c r="L130" s="28">
        <f t="shared" si="8"/>
        <v>46.8333333333333</v>
      </c>
      <c r="M130" s="21">
        <v>63</v>
      </c>
      <c r="N130" s="26">
        <f t="shared" si="9"/>
        <v>58.979500000000002</v>
      </c>
      <c r="O130" s="23"/>
      <c r="P130" s="21" t="str">
        <f t="shared" si="13"/>
        <v>不及格</v>
      </c>
      <c r="R130" s="10">
        <f t="shared" si="10"/>
        <v>48.791800000000002</v>
      </c>
      <c r="S130" s="10" t="str">
        <f t="shared" si="11"/>
        <v>B</v>
      </c>
    </row>
    <row r="131" spans="1:19" ht="20.100000000000001" customHeight="1">
      <c r="A131" s="18">
        <v>239</v>
      </c>
      <c r="B131" s="19" t="s">
        <v>279</v>
      </c>
      <c r="C131" s="20" t="s">
        <v>279</v>
      </c>
      <c r="D131" s="20">
        <v>23010003</v>
      </c>
      <c r="E131" s="19" t="s">
        <v>280</v>
      </c>
      <c r="F131" s="19" t="s">
        <v>60</v>
      </c>
      <c r="G131" s="21">
        <v>801</v>
      </c>
      <c r="H131" s="21">
        <v>0.99</v>
      </c>
      <c r="I131" s="26">
        <f t="shared" si="7"/>
        <v>66.082499999999996</v>
      </c>
      <c r="J131" s="21">
        <v>840</v>
      </c>
      <c r="K131" s="21">
        <v>709</v>
      </c>
      <c r="L131" s="28">
        <f t="shared" si="8"/>
        <v>59.0833333333333</v>
      </c>
      <c r="M131" s="21">
        <v>57</v>
      </c>
      <c r="N131" s="26">
        <f t="shared" si="9"/>
        <v>63.982750000000003</v>
      </c>
      <c r="O131" s="21"/>
      <c r="P131" s="21" t="str">
        <f t="shared" si="13"/>
        <v>及格</v>
      </c>
      <c r="R131" s="10">
        <f t="shared" si="10"/>
        <v>48.393099999999997</v>
      </c>
      <c r="S131" s="10" t="str">
        <f t="shared" si="11"/>
        <v>B</v>
      </c>
    </row>
    <row r="132" spans="1:19" ht="20.100000000000001" customHeight="1">
      <c r="A132" s="18">
        <v>96</v>
      </c>
      <c r="B132" s="19" t="s">
        <v>281</v>
      </c>
      <c r="C132" s="20" t="s">
        <v>281</v>
      </c>
      <c r="D132" s="20">
        <v>23010003</v>
      </c>
      <c r="E132" s="19" t="s">
        <v>282</v>
      </c>
      <c r="F132" s="19" t="s">
        <v>36</v>
      </c>
      <c r="G132" s="21">
        <v>797</v>
      </c>
      <c r="H132" s="21">
        <v>0.99</v>
      </c>
      <c r="I132" s="26">
        <f t="shared" si="7"/>
        <v>65.752499999999998</v>
      </c>
      <c r="J132" s="21">
        <v>940</v>
      </c>
      <c r="K132" s="21">
        <v>883</v>
      </c>
      <c r="L132" s="28">
        <f t="shared" si="8"/>
        <v>73.5833333333333</v>
      </c>
      <c r="M132" s="21">
        <v>61</v>
      </c>
      <c r="N132" s="26">
        <f t="shared" si="9"/>
        <v>68.101749999999996</v>
      </c>
      <c r="O132" s="21"/>
      <c r="P132" s="21" t="str">
        <f t="shared" si="13"/>
        <v>及格</v>
      </c>
      <c r="R132" s="10">
        <f t="shared" si="10"/>
        <v>51.640700000000002</v>
      </c>
      <c r="S132" s="10" t="str">
        <f t="shared" si="11"/>
        <v>B</v>
      </c>
    </row>
    <row r="133" spans="1:19" ht="20.100000000000001" customHeight="1">
      <c r="A133" s="18">
        <v>68</v>
      </c>
      <c r="B133" s="19" t="s">
        <v>283</v>
      </c>
      <c r="C133" s="20" t="s">
        <v>283</v>
      </c>
      <c r="D133" s="20">
        <v>23010003</v>
      </c>
      <c r="E133" s="19" t="s">
        <v>284</v>
      </c>
      <c r="F133" s="19" t="s">
        <v>24</v>
      </c>
      <c r="G133" s="21">
        <v>797</v>
      </c>
      <c r="H133" s="21">
        <v>1</v>
      </c>
      <c r="I133" s="26">
        <f t="shared" ref="I133:I196" si="14">(G133*H133)/$E$2*100</f>
        <v>66.4166666666667</v>
      </c>
      <c r="J133" s="21">
        <v>977</v>
      </c>
      <c r="K133" s="21">
        <v>896</v>
      </c>
      <c r="L133" s="28">
        <f t="shared" ref="L133:L196" si="15">K133/$H$2*100</f>
        <v>74.6666666666667</v>
      </c>
      <c r="M133" s="21">
        <v>62</v>
      </c>
      <c r="N133" s="26">
        <f t="shared" ref="N133:N196" si="16">I133*0.7+L133*0.3</f>
        <v>68.891666666666694</v>
      </c>
      <c r="O133" s="21"/>
      <c r="P133" s="21" t="str">
        <f t="shared" si="13"/>
        <v>及格</v>
      </c>
      <c r="R133" s="10">
        <f t="shared" ref="R133:R196" si="17">(M133+N133)/2.5</f>
        <v>52.356666666666698</v>
      </c>
      <c r="S133" s="10" t="str">
        <f t="shared" si="11"/>
        <v>B</v>
      </c>
    </row>
    <row r="134" spans="1:19" ht="20.100000000000001" customHeight="1">
      <c r="A134" s="18">
        <v>141</v>
      </c>
      <c r="B134" s="19" t="s">
        <v>285</v>
      </c>
      <c r="C134" s="20" t="s">
        <v>285</v>
      </c>
      <c r="D134" s="20">
        <v>23010003</v>
      </c>
      <c r="E134" s="19" t="s">
        <v>286</v>
      </c>
      <c r="F134" s="19" t="s">
        <v>27</v>
      </c>
      <c r="G134" s="21">
        <v>884</v>
      </c>
      <c r="H134" s="21">
        <v>0.99</v>
      </c>
      <c r="I134" s="26">
        <f t="shared" si="14"/>
        <v>72.930000000000007</v>
      </c>
      <c r="J134" s="21">
        <v>958</v>
      </c>
      <c r="K134" s="21">
        <v>888</v>
      </c>
      <c r="L134" s="28">
        <f t="shared" si="15"/>
        <v>74</v>
      </c>
      <c r="M134" s="21">
        <v>58</v>
      </c>
      <c r="N134" s="26">
        <f t="shared" si="16"/>
        <v>73.251000000000005</v>
      </c>
      <c r="O134" s="21"/>
      <c r="P134" s="21" t="str">
        <f t="shared" si="13"/>
        <v>及格</v>
      </c>
      <c r="R134" s="10">
        <f t="shared" si="17"/>
        <v>52.500399999999999</v>
      </c>
      <c r="S134" s="10" t="str">
        <f t="shared" ref="S134:S197" si="18">IF(R134&gt;=60,"A","B")</f>
        <v>B</v>
      </c>
    </row>
    <row r="135" spans="1:19" ht="20.100000000000001" customHeight="1">
      <c r="A135" s="18">
        <v>149</v>
      </c>
      <c r="B135" s="19" t="s">
        <v>287</v>
      </c>
      <c r="C135" s="20" t="s">
        <v>287</v>
      </c>
      <c r="D135" s="20">
        <v>23010003</v>
      </c>
      <c r="E135" s="19" t="s">
        <v>288</v>
      </c>
      <c r="F135" s="19" t="s">
        <v>27</v>
      </c>
      <c r="G135" s="21">
        <v>833</v>
      </c>
      <c r="H135" s="21">
        <v>0.99</v>
      </c>
      <c r="I135" s="26">
        <f t="shared" si="14"/>
        <v>68.722499999999997</v>
      </c>
      <c r="J135" s="21">
        <v>1193</v>
      </c>
      <c r="K135" s="21">
        <v>1090</v>
      </c>
      <c r="L135" s="28">
        <f t="shared" si="15"/>
        <v>90.8333333333333</v>
      </c>
      <c r="M135" s="21">
        <v>69</v>
      </c>
      <c r="N135" s="26">
        <f t="shared" si="16"/>
        <v>75.35575</v>
      </c>
      <c r="O135" s="21"/>
      <c r="P135" s="21" t="str">
        <f t="shared" si="13"/>
        <v>及格</v>
      </c>
      <c r="R135" s="10">
        <f t="shared" si="17"/>
        <v>57.7423</v>
      </c>
      <c r="S135" s="10" t="str">
        <f t="shared" si="18"/>
        <v>B</v>
      </c>
    </row>
    <row r="136" spans="1:19" ht="20.100000000000001" customHeight="1">
      <c r="A136" s="18">
        <v>175</v>
      </c>
      <c r="B136" s="19" t="s">
        <v>289</v>
      </c>
      <c r="C136" s="20" t="s">
        <v>289</v>
      </c>
      <c r="D136" s="20">
        <v>23010003</v>
      </c>
      <c r="E136" s="19" t="s">
        <v>290</v>
      </c>
      <c r="F136" s="19" t="s">
        <v>39</v>
      </c>
      <c r="G136" s="21">
        <v>1024</v>
      </c>
      <c r="H136" s="21">
        <v>1</v>
      </c>
      <c r="I136" s="26">
        <f t="shared" si="14"/>
        <v>85.3333333333333</v>
      </c>
      <c r="J136" s="21">
        <v>1278</v>
      </c>
      <c r="K136" s="21">
        <v>1172</v>
      </c>
      <c r="L136" s="28">
        <f t="shared" si="15"/>
        <v>97.6666666666667</v>
      </c>
      <c r="M136" s="21">
        <v>59</v>
      </c>
      <c r="N136" s="26">
        <f t="shared" si="16"/>
        <v>89.033333333333303</v>
      </c>
      <c r="O136" s="21"/>
      <c r="P136" s="21" t="str">
        <f t="shared" si="13"/>
        <v>及格</v>
      </c>
      <c r="R136" s="10">
        <f t="shared" si="17"/>
        <v>59.213333333333303</v>
      </c>
      <c r="S136" s="10" t="str">
        <f t="shared" si="18"/>
        <v>B</v>
      </c>
    </row>
    <row r="137" spans="1:19" ht="20.100000000000001" customHeight="1">
      <c r="A137" s="18">
        <v>134</v>
      </c>
      <c r="B137" s="19" t="s">
        <v>291</v>
      </c>
      <c r="C137" s="20" t="s">
        <v>291</v>
      </c>
      <c r="D137" s="20">
        <v>23010003</v>
      </c>
      <c r="E137" s="19" t="s">
        <v>292</v>
      </c>
      <c r="F137" s="19" t="s">
        <v>27</v>
      </c>
      <c r="G137" s="21">
        <v>1327</v>
      </c>
      <c r="H137" s="21">
        <v>0.99</v>
      </c>
      <c r="I137" s="26">
        <f t="shared" si="14"/>
        <v>109.47750000000001</v>
      </c>
      <c r="J137" s="21">
        <v>1251</v>
      </c>
      <c r="K137" s="21">
        <v>1180</v>
      </c>
      <c r="L137" s="28">
        <f t="shared" si="15"/>
        <v>98.3333333333333</v>
      </c>
      <c r="M137" s="21">
        <v>60</v>
      </c>
      <c r="N137" s="26">
        <f t="shared" si="16"/>
        <v>106.13424999999999</v>
      </c>
      <c r="O137" s="21"/>
      <c r="P137" s="21" t="str">
        <f t="shared" si="13"/>
        <v>及格</v>
      </c>
      <c r="R137" s="10">
        <f t="shared" si="17"/>
        <v>66.453699999999998</v>
      </c>
      <c r="S137" s="10" t="str">
        <f t="shared" si="18"/>
        <v>A</v>
      </c>
    </row>
    <row r="138" spans="1:19" ht="20.100000000000001" customHeight="1">
      <c r="A138" s="18">
        <v>9</v>
      </c>
      <c r="B138" s="19" t="s">
        <v>293</v>
      </c>
      <c r="C138" s="20" t="s">
        <v>293</v>
      </c>
      <c r="D138" s="20">
        <v>23010003</v>
      </c>
      <c r="E138" s="19" t="s">
        <v>294</v>
      </c>
      <c r="F138" s="19" t="s">
        <v>20</v>
      </c>
      <c r="G138" s="18">
        <v>1585</v>
      </c>
      <c r="H138" s="18">
        <v>0.99</v>
      </c>
      <c r="I138" s="26">
        <f t="shared" si="14"/>
        <v>130.76249999999999</v>
      </c>
      <c r="J138" s="18">
        <v>2105</v>
      </c>
      <c r="K138" s="29">
        <v>1886</v>
      </c>
      <c r="L138" s="28">
        <f t="shared" si="15"/>
        <v>157.166666666667</v>
      </c>
      <c r="M138" s="21">
        <v>74</v>
      </c>
      <c r="N138" s="26">
        <f t="shared" si="16"/>
        <v>138.68375</v>
      </c>
      <c r="O138" s="23"/>
      <c r="P138" s="21" t="str">
        <f t="shared" si="13"/>
        <v>及格</v>
      </c>
      <c r="R138" s="10">
        <f t="shared" si="17"/>
        <v>85.073499999999996</v>
      </c>
      <c r="S138" s="10" t="str">
        <f t="shared" si="18"/>
        <v>A</v>
      </c>
    </row>
    <row r="139" spans="1:19" ht="20.100000000000001" customHeight="1">
      <c r="A139" s="18">
        <v>8</v>
      </c>
      <c r="B139" s="19" t="s">
        <v>295</v>
      </c>
      <c r="C139" s="20" t="s">
        <v>295</v>
      </c>
      <c r="D139" s="20">
        <v>23010003</v>
      </c>
      <c r="E139" s="19" t="s">
        <v>296</v>
      </c>
      <c r="F139" s="19" t="s">
        <v>20</v>
      </c>
      <c r="G139" s="18">
        <v>1906</v>
      </c>
      <c r="H139" s="18">
        <v>1</v>
      </c>
      <c r="I139" s="26">
        <f t="shared" si="14"/>
        <v>158.833333333333</v>
      </c>
      <c r="J139" s="18">
        <v>1967</v>
      </c>
      <c r="K139" s="29">
        <v>1879</v>
      </c>
      <c r="L139" s="28">
        <f t="shared" si="15"/>
        <v>156.583333333333</v>
      </c>
      <c r="M139" s="21">
        <v>71</v>
      </c>
      <c r="N139" s="26">
        <f t="shared" si="16"/>
        <v>158.15833333333299</v>
      </c>
      <c r="O139" s="23"/>
      <c r="P139" s="21" t="str">
        <f t="shared" si="13"/>
        <v>及格</v>
      </c>
      <c r="R139" s="10">
        <f t="shared" si="17"/>
        <v>91.663333333333298</v>
      </c>
      <c r="S139" s="10" t="str">
        <f t="shared" si="18"/>
        <v>A</v>
      </c>
    </row>
    <row r="140" spans="1:19" ht="20.100000000000001" customHeight="1">
      <c r="A140" s="18">
        <v>3</v>
      </c>
      <c r="B140" s="19" t="s">
        <v>297</v>
      </c>
      <c r="C140" s="20" t="s">
        <v>297</v>
      </c>
      <c r="D140" s="20">
        <v>23010004</v>
      </c>
      <c r="E140" s="19" t="s">
        <v>298</v>
      </c>
      <c r="F140" s="19" t="s">
        <v>20</v>
      </c>
      <c r="G140" s="18"/>
      <c r="H140" s="18"/>
      <c r="I140" s="26">
        <f t="shared" si="14"/>
        <v>0</v>
      </c>
      <c r="J140" s="18"/>
      <c r="K140" s="21"/>
      <c r="L140" s="28">
        <f t="shared" si="15"/>
        <v>0</v>
      </c>
      <c r="M140" s="21">
        <v>0</v>
      </c>
      <c r="N140" s="26">
        <f t="shared" si="16"/>
        <v>0</v>
      </c>
      <c r="O140" s="21" t="s">
        <v>21</v>
      </c>
      <c r="P140" s="21" t="str">
        <f t="shared" si="13"/>
        <v>不及格</v>
      </c>
      <c r="R140" s="10">
        <f t="shared" si="17"/>
        <v>0</v>
      </c>
      <c r="S140" s="10" t="str">
        <f t="shared" si="18"/>
        <v>B</v>
      </c>
    </row>
    <row r="141" spans="1:19" ht="20.100000000000001" customHeight="1">
      <c r="A141" s="18">
        <v>40</v>
      </c>
      <c r="B141" s="19" t="s">
        <v>299</v>
      </c>
      <c r="C141" s="20" t="s">
        <v>299</v>
      </c>
      <c r="D141" s="20">
        <v>23010004</v>
      </c>
      <c r="E141" s="19" t="s">
        <v>300</v>
      </c>
      <c r="F141" s="19" t="s">
        <v>20</v>
      </c>
      <c r="G141" s="18"/>
      <c r="H141" s="18"/>
      <c r="I141" s="26">
        <f t="shared" si="14"/>
        <v>0</v>
      </c>
      <c r="J141" s="18"/>
      <c r="K141" s="29"/>
      <c r="L141" s="28">
        <f t="shared" si="15"/>
        <v>0</v>
      </c>
      <c r="M141" s="21">
        <v>0</v>
      </c>
      <c r="N141" s="26">
        <f t="shared" si="16"/>
        <v>0</v>
      </c>
      <c r="O141" s="21" t="s">
        <v>21</v>
      </c>
      <c r="P141" s="21" t="str">
        <f t="shared" si="13"/>
        <v>不及格</v>
      </c>
      <c r="R141" s="10">
        <f t="shared" si="17"/>
        <v>0</v>
      </c>
      <c r="S141" s="10" t="str">
        <f t="shared" si="18"/>
        <v>B</v>
      </c>
    </row>
    <row r="142" spans="1:19" ht="20.100000000000001" customHeight="1">
      <c r="A142" s="18">
        <v>56</v>
      </c>
      <c r="B142" s="19" t="s">
        <v>301</v>
      </c>
      <c r="C142" s="20" t="s">
        <v>301</v>
      </c>
      <c r="D142" s="20">
        <v>23010004</v>
      </c>
      <c r="E142" s="19" t="s">
        <v>302</v>
      </c>
      <c r="F142" s="19" t="s">
        <v>24</v>
      </c>
      <c r="G142" s="21"/>
      <c r="H142" s="21"/>
      <c r="I142" s="26">
        <f t="shared" si="14"/>
        <v>0</v>
      </c>
      <c r="J142" s="21"/>
      <c r="K142" s="21"/>
      <c r="L142" s="28">
        <f t="shared" si="15"/>
        <v>0</v>
      </c>
      <c r="M142" s="21">
        <v>0</v>
      </c>
      <c r="N142" s="26">
        <f t="shared" si="16"/>
        <v>0</v>
      </c>
      <c r="O142" s="21" t="s">
        <v>21</v>
      </c>
      <c r="P142" s="21" t="str">
        <f t="shared" si="13"/>
        <v>不及格</v>
      </c>
      <c r="R142" s="10">
        <f t="shared" si="17"/>
        <v>0</v>
      </c>
      <c r="S142" s="10" t="str">
        <f t="shared" si="18"/>
        <v>B</v>
      </c>
    </row>
    <row r="143" spans="1:19" ht="20.100000000000001" customHeight="1">
      <c r="A143" s="18">
        <v>76</v>
      </c>
      <c r="B143" s="19" t="s">
        <v>303</v>
      </c>
      <c r="C143" s="20" t="s">
        <v>303</v>
      </c>
      <c r="D143" s="20">
        <v>23010004</v>
      </c>
      <c r="E143" s="19" t="s">
        <v>304</v>
      </c>
      <c r="F143" s="19" t="s">
        <v>24</v>
      </c>
      <c r="G143" s="21"/>
      <c r="H143" s="21"/>
      <c r="I143" s="26">
        <f t="shared" si="14"/>
        <v>0</v>
      </c>
      <c r="J143" s="21"/>
      <c r="K143" s="21"/>
      <c r="L143" s="28">
        <f t="shared" si="15"/>
        <v>0</v>
      </c>
      <c r="M143" s="21">
        <v>0</v>
      </c>
      <c r="N143" s="26">
        <f t="shared" si="16"/>
        <v>0</v>
      </c>
      <c r="O143" s="21" t="s">
        <v>21</v>
      </c>
      <c r="P143" s="21" t="str">
        <f t="shared" si="13"/>
        <v>不及格</v>
      </c>
      <c r="R143" s="10">
        <f t="shared" si="17"/>
        <v>0</v>
      </c>
      <c r="S143" s="10" t="str">
        <f t="shared" si="18"/>
        <v>B</v>
      </c>
    </row>
    <row r="144" spans="1:19" ht="20.100000000000001" customHeight="1">
      <c r="A144" s="18">
        <v>121</v>
      </c>
      <c r="B144" s="19" t="s">
        <v>305</v>
      </c>
      <c r="C144" s="20" t="s">
        <v>305</v>
      </c>
      <c r="D144" s="31">
        <v>23010004</v>
      </c>
      <c r="E144" s="19" t="s">
        <v>306</v>
      </c>
      <c r="F144" s="19" t="s">
        <v>36</v>
      </c>
      <c r="G144" s="21"/>
      <c r="H144" s="21"/>
      <c r="I144" s="26">
        <f t="shared" si="14"/>
        <v>0</v>
      </c>
      <c r="J144" s="21"/>
      <c r="K144" s="21"/>
      <c r="L144" s="28">
        <f t="shared" si="15"/>
        <v>0</v>
      </c>
      <c r="M144" s="21">
        <v>0</v>
      </c>
      <c r="N144" s="26">
        <f t="shared" si="16"/>
        <v>0</v>
      </c>
      <c r="O144" s="21" t="s">
        <v>21</v>
      </c>
      <c r="P144" s="21" t="str">
        <f t="shared" si="13"/>
        <v>不及格</v>
      </c>
      <c r="R144" s="10">
        <f t="shared" si="17"/>
        <v>0</v>
      </c>
      <c r="S144" s="10" t="str">
        <f t="shared" si="18"/>
        <v>B</v>
      </c>
    </row>
    <row r="145" spans="1:19" ht="20.100000000000001" customHeight="1">
      <c r="A145" s="18">
        <v>145</v>
      </c>
      <c r="B145" s="19" t="s">
        <v>307</v>
      </c>
      <c r="C145" s="20" t="s">
        <v>307</v>
      </c>
      <c r="D145" s="20">
        <v>23010004</v>
      </c>
      <c r="E145" s="19" t="s">
        <v>308</v>
      </c>
      <c r="F145" s="19" t="s">
        <v>27</v>
      </c>
      <c r="G145" s="21"/>
      <c r="H145" s="21"/>
      <c r="I145" s="26">
        <f t="shared" si="14"/>
        <v>0</v>
      </c>
      <c r="J145" s="21"/>
      <c r="K145" s="21"/>
      <c r="L145" s="28">
        <f t="shared" si="15"/>
        <v>0</v>
      </c>
      <c r="M145" s="21">
        <v>0</v>
      </c>
      <c r="N145" s="26">
        <f t="shared" si="16"/>
        <v>0</v>
      </c>
      <c r="O145" s="21" t="s">
        <v>21</v>
      </c>
      <c r="P145" s="21" t="str">
        <f t="shared" si="13"/>
        <v>不及格</v>
      </c>
      <c r="R145" s="10">
        <f t="shared" si="17"/>
        <v>0</v>
      </c>
      <c r="S145" s="10" t="str">
        <f t="shared" si="18"/>
        <v>B</v>
      </c>
    </row>
    <row r="146" spans="1:19" ht="20.100000000000001" customHeight="1">
      <c r="A146" s="18">
        <v>155</v>
      </c>
      <c r="B146" s="19" t="s">
        <v>309</v>
      </c>
      <c r="C146" s="20" t="s">
        <v>309</v>
      </c>
      <c r="D146" s="20">
        <v>23010004</v>
      </c>
      <c r="E146" s="19" t="s">
        <v>310</v>
      </c>
      <c r="F146" s="19" t="s">
        <v>27</v>
      </c>
      <c r="G146" s="21"/>
      <c r="H146" s="21"/>
      <c r="I146" s="26">
        <f t="shared" si="14"/>
        <v>0</v>
      </c>
      <c r="J146" s="21"/>
      <c r="K146" s="21"/>
      <c r="L146" s="28">
        <f t="shared" si="15"/>
        <v>0</v>
      </c>
      <c r="M146" s="21">
        <v>0</v>
      </c>
      <c r="N146" s="26">
        <f t="shared" si="16"/>
        <v>0</v>
      </c>
      <c r="O146" s="21" t="s">
        <v>21</v>
      </c>
      <c r="P146" s="21" t="str">
        <f t="shared" si="13"/>
        <v>不及格</v>
      </c>
      <c r="R146" s="10">
        <f t="shared" si="17"/>
        <v>0</v>
      </c>
      <c r="S146" s="10" t="str">
        <f t="shared" si="18"/>
        <v>B</v>
      </c>
    </row>
    <row r="147" spans="1:19" ht="20.100000000000001" customHeight="1">
      <c r="A147" s="18">
        <v>159</v>
      </c>
      <c r="B147" s="19" t="s">
        <v>311</v>
      </c>
      <c r="C147" s="20" t="s">
        <v>311</v>
      </c>
      <c r="D147" s="20">
        <v>23010004</v>
      </c>
      <c r="E147" s="19" t="s">
        <v>312</v>
      </c>
      <c r="F147" s="19" t="s">
        <v>27</v>
      </c>
      <c r="G147" s="21"/>
      <c r="H147" s="21"/>
      <c r="I147" s="26">
        <f t="shared" si="14"/>
        <v>0</v>
      </c>
      <c r="J147" s="21"/>
      <c r="K147" s="21"/>
      <c r="L147" s="28">
        <f t="shared" si="15"/>
        <v>0</v>
      </c>
      <c r="M147" s="21">
        <v>0</v>
      </c>
      <c r="N147" s="26">
        <f t="shared" si="16"/>
        <v>0</v>
      </c>
      <c r="O147" s="21" t="s">
        <v>21</v>
      </c>
      <c r="P147" s="21" t="str">
        <f t="shared" ref="P147:P178" si="19">IF(N147&gt;=60,"及格","不及格")</f>
        <v>不及格</v>
      </c>
      <c r="R147" s="10">
        <f t="shared" si="17"/>
        <v>0</v>
      </c>
      <c r="S147" s="10" t="str">
        <f t="shared" si="18"/>
        <v>B</v>
      </c>
    </row>
    <row r="148" spans="1:19" ht="20.100000000000001" customHeight="1">
      <c r="A148" s="18">
        <v>200</v>
      </c>
      <c r="B148" s="19" t="s">
        <v>313</v>
      </c>
      <c r="C148" s="20" t="s">
        <v>313</v>
      </c>
      <c r="D148" s="20">
        <v>23010004</v>
      </c>
      <c r="E148" s="19" t="s">
        <v>314</v>
      </c>
      <c r="F148" s="19" t="s">
        <v>39</v>
      </c>
      <c r="G148" s="21"/>
      <c r="H148" s="21"/>
      <c r="I148" s="26">
        <f t="shared" si="14"/>
        <v>0</v>
      </c>
      <c r="J148" s="21"/>
      <c r="K148" s="21"/>
      <c r="L148" s="28">
        <f t="shared" si="15"/>
        <v>0</v>
      </c>
      <c r="M148" s="21">
        <v>0</v>
      </c>
      <c r="N148" s="26">
        <f t="shared" si="16"/>
        <v>0</v>
      </c>
      <c r="O148" s="21" t="s">
        <v>21</v>
      </c>
      <c r="P148" s="21" t="str">
        <f t="shared" si="19"/>
        <v>不及格</v>
      </c>
      <c r="R148" s="10">
        <f t="shared" si="17"/>
        <v>0</v>
      </c>
      <c r="S148" s="10" t="str">
        <f t="shared" si="18"/>
        <v>B</v>
      </c>
    </row>
    <row r="149" spans="1:19" ht="20.100000000000001" customHeight="1">
      <c r="A149" s="18">
        <v>138</v>
      </c>
      <c r="B149" s="19" t="s">
        <v>315</v>
      </c>
      <c r="C149" s="20" t="s">
        <v>315</v>
      </c>
      <c r="D149" s="20">
        <v>23010004</v>
      </c>
      <c r="E149" s="19" t="s">
        <v>316</v>
      </c>
      <c r="F149" s="19" t="s">
        <v>27</v>
      </c>
      <c r="G149" s="21">
        <v>362</v>
      </c>
      <c r="H149" s="21">
        <v>0.97</v>
      </c>
      <c r="I149" s="26">
        <f t="shared" si="14"/>
        <v>29.261666666666699</v>
      </c>
      <c r="J149" s="21">
        <v>603</v>
      </c>
      <c r="K149" s="21">
        <v>557</v>
      </c>
      <c r="L149" s="28">
        <f t="shared" si="15"/>
        <v>46.4166666666667</v>
      </c>
      <c r="M149" s="21">
        <v>56</v>
      </c>
      <c r="N149" s="26">
        <f t="shared" si="16"/>
        <v>34.408166666666702</v>
      </c>
      <c r="O149" s="21"/>
      <c r="P149" s="21" t="str">
        <f t="shared" si="19"/>
        <v>不及格</v>
      </c>
      <c r="R149" s="10">
        <f t="shared" si="17"/>
        <v>36.163266666666701</v>
      </c>
      <c r="S149" s="10" t="str">
        <f t="shared" si="18"/>
        <v>B</v>
      </c>
    </row>
    <row r="150" spans="1:19" ht="20.100000000000001" customHeight="1">
      <c r="A150" s="18">
        <v>153</v>
      </c>
      <c r="B150" s="19" t="s">
        <v>317</v>
      </c>
      <c r="C150" s="20" t="s">
        <v>317</v>
      </c>
      <c r="D150" s="20">
        <v>23010004</v>
      </c>
      <c r="E150" s="19" t="s">
        <v>318</v>
      </c>
      <c r="F150" s="19" t="s">
        <v>27</v>
      </c>
      <c r="G150" s="21">
        <v>486</v>
      </c>
      <c r="H150" s="21">
        <v>1</v>
      </c>
      <c r="I150" s="26">
        <f t="shared" si="14"/>
        <v>40.5</v>
      </c>
      <c r="J150" s="21">
        <v>571</v>
      </c>
      <c r="K150" s="21">
        <v>515</v>
      </c>
      <c r="L150" s="28">
        <f t="shared" si="15"/>
        <v>42.9166666666667</v>
      </c>
      <c r="M150" s="21">
        <v>58</v>
      </c>
      <c r="N150" s="26">
        <f t="shared" si="16"/>
        <v>41.225000000000001</v>
      </c>
      <c r="O150" s="21"/>
      <c r="P150" s="21" t="str">
        <f t="shared" si="19"/>
        <v>不及格</v>
      </c>
      <c r="R150" s="10">
        <f t="shared" si="17"/>
        <v>39.69</v>
      </c>
      <c r="S150" s="10" t="str">
        <f t="shared" si="18"/>
        <v>B</v>
      </c>
    </row>
    <row r="151" spans="1:19" ht="20.100000000000001" customHeight="1">
      <c r="A151" s="18">
        <v>234</v>
      </c>
      <c r="B151" s="19" t="s">
        <v>319</v>
      </c>
      <c r="C151" s="20" t="s">
        <v>319</v>
      </c>
      <c r="D151" s="20">
        <v>23010004</v>
      </c>
      <c r="E151" s="19" t="s">
        <v>320</v>
      </c>
      <c r="F151" s="19" t="s">
        <v>60</v>
      </c>
      <c r="G151" s="21">
        <v>579</v>
      </c>
      <c r="H151" s="21">
        <v>1</v>
      </c>
      <c r="I151" s="26">
        <f t="shared" si="14"/>
        <v>48.25</v>
      </c>
      <c r="J151" s="21">
        <v>508</v>
      </c>
      <c r="K151" s="21">
        <v>464</v>
      </c>
      <c r="L151" s="28">
        <f t="shared" si="15"/>
        <v>38.6666666666667</v>
      </c>
      <c r="M151" s="21">
        <v>68</v>
      </c>
      <c r="N151" s="26">
        <f t="shared" si="16"/>
        <v>45.375</v>
      </c>
      <c r="O151" s="21"/>
      <c r="P151" s="21" t="str">
        <f t="shared" si="19"/>
        <v>不及格</v>
      </c>
      <c r="R151" s="10">
        <f t="shared" si="17"/>
        <v>45.35</v>
      </c>
      <c r="S151" s="10" t="str">
        <f t="shared" si="18"/>
        <v>B</v>
      </c>
    </row>
    <row r="152" spans="1:19" ht="20.100000000000001" customHeight="1">
      <c r="A152" s="18">
        <v>111</v>
      </c>
      <c r="B152" s="19" t="s">
        <v>321</v>
      </c>
      <c r="C152" s="20" t="s">
        <v>321</v>
      </c>
      <c r="D152" s="20">
        <v>23010004</v>
      </c>
      <c r="E152" s="19" t="s">
        <v>322</v>
      </c>
      <c r="F152" s="19" t="s">
        <v>36</v>
      </c>
      <c r="G152" s="21">
        <v>568</v>
      </c>
      <c r="H152" s="21">
        <v>0.98</v>
      </c>
      <c r="I152" s="26">
        <f t="shared" si="14"/>
        <v>46.386666666666699</v>
      </c>
      <c r="J152" s="21">
        <v>609</v>
      </c>
      <c r="K152" s="21">
        <v>523</v>
      </c>
      <c r="L152" s="28">
        <f t="shared" si="15"/>
        <v>43.5833333333333</v>
      </c>
      <c r="M152" s="21">
        <v>54</v>
      </c>
      <c r="N152" s="26">
        <f t="shared" si="16"/>
        <v>45.545666666666698</v>
      </c>
      <c r="O152" s="21"/>
      <c r="P152" s="21" t="str">
        <f t="shared" si="19"/>
        <v>不及格</v>
      </c>
      <c r="R152" s="10">
        <f t="shared" si="17"/>
        <v>39.818266666666702</v>
      </c>
      <c r="S152" s="10" t="str">
        <f t="shared" si="18"/>
        <v>B</v>
      </c>
    </row>
    <row r="153" spans="1:19" ht="20.100000000000001" customHeight="1">
      <c r="A153" s="18">
        <v>128</v>
      </c>
      <c r="B153" s="19" t="s">
        <v>323</v>
      </c>
      <c r="C153" s="20" t="s">
        <v>323</v>
      </c>
      <c r="D153" s="20">
        <v>23010004</v>
      </c>
      <c r="E153" s="19" t="s">
        <v>324</v>
      </c>
      <c r="F153" s="19" t="s">
        <v>27</v>
      </c>
      <c r="G153" s="21">
        <v>588</v>
      </c>
      <c r="H153" s="21">
        <v>1</v>
      </c>
      <c r="I153" s="26">
        <f t="shared" si="14"/>
        <v>49</v>
      </c>
      <c r="J153" s="21">
        <v>574</v>
      </c>
      <c r="K153" s="21">
        <v>450</v>
      </c>
      <c r="L153" s="28">
        <f t="shared" si="15"/>
        <v>37.5</v>
      </c>
      <c r="M153" s="21">
        <v>72</v>
      </c>
      <c r="N153" s="26">
        <f t="shared" si="16"/>
        <v>45.55</v>
      </c>
      <c r="O153" s="21"/>
      <c r="P153" s="21" t="str">
        <f t="shared" si="19"/>
        <v>不及格</v>
      </c>
      <c r="R153" s="10">
        <f t="shared" si="17"/>
        <v>47.02</v>
      </c>
      <c r="S153" s="10" t="str">
        <f t="shared" si="18"/>
        <v>B</v>
      </c>
    </row>
    <row r="154" spans="1:19" ht="20.100000000000001" customHeight="1">
      <c r="A154" s="18">
        <v>151</v>
      </c>
      <c r="B154" s="19" t="s">
        <v>325</v>
      </c>
      <c r="C154" s="20" t="s">
        <v>325</v>
      </c>
      <c r="D154" s="20">
        <v>23010004</v>
      </c>
      <c r="E154" s="19" t="s">
        <v>326</v>
      </c>
      <c r="F154" s="19" t="s">
        <v>27</v>
      </c>
      <c r="G154" s="21">
        <v>579</v>
      </c>
      <c r="H154" s="21">
        <v>0.96</v>
      </c>
      <c r="I154" s="26">
        <f t="shared" si="14"/>
        <v>46.32</v>
      </c>
      <c r="J154" s="21">
        <v>619</v>
      </c>
      <c r="K154" s="21">
        <v>566</v>
      </c>
      <c r="L154" s="28">
        <f t="shared" si="15"/>
        <v>47.1666666666667</v>
      </c>
      <c r="M154" s="21">
        <v>63</v>
      </c>
      <c r="N154" s="26">
        <f t="shared" si="16"/>
        <v>46.573999999999998</v>
      </c>
      <c r="O154" s="21"/>
      <c r="P154" s="21" t="str">
        <f t="shared" si="19"/>
        <v>不及格</v>
      </c>
      <c r="R154" s="10">
        <f t="shared" si="17"/>
        <v>43.829599999999999</v>
      </c>
      <c r="S154" s="10" t="str">
        <f t="shared" si="18"/>
        <v>B</v>
      </c>
    </row>
    <row r="155" spans="1:19" ht="20.100000000000001" customHeight="1">
      <c r="A155" s="18">
        <v>168</v>
      </c>
      <c r="B155" s="19" t="s">
        <v>327</v>
      </c>
      <c r="C155" s="20" t="s">
        <v>327</v>
      </c>
      <c r="D155" s="20">
        <v>23010004</v>
      </c>
      <c r="E155" s="19" t="s">
        <v>328</v>
      </c>
      <c r="F155" s="19" t="s">
        <v>27</v>
      </c>
      <c r="G155" s="21">
        <v>568</v>
      </c>
      <c r="H155" s="21">
        <v>0.99</v>
      </c>
      <c r="I155" s="26">
        <f t="shared" si="14"/>
        <v>46.86</v>
      </c>
      <c r="J155" s="21">
        <v>790</v>
      </c>
      <c r="K155" s="21">
        <v>569</v>
      </c>
      <c r="L155" s="28">
        <f t="shared" si="15"/>
        <v>47.4166666666667</v>
      </c>
      <c r="M155" s="21">
        <v>60</v>
      </c>
      <c r="N155" s="26">
        <f t="shared" si="16"/>
        <v>47.027000000000001</v>
      </c>
      <c r="O155" s="21"/>
      <c r="P155" s="21" t="str">
        <f t="shared" si="19"/>
        <v>不及格</v>
      </c>
      <c r="R155" s="10">
        <f t="shared" si="17"/>
        <v>42.8108</v>
      </c>
      <c r="S155" s="10" t="str">
        <f t="shared" si="18"/>
        <v>B</v>
      </c>
    </row>
    <row r="156" spans="1:19" ht="20.100000000000001" customHeight="1">
      <c r="A156" s="18">
        <v>243</v>
      </c>
      <c r="B156" s="19" t="s">
        <v>329</v>
      </c>
      <c r="C156" s="20" t="s">
        <v>329</v>
      </c>
      <c r="D156" s="20">
        <v>23010004</v>
      </c>
      <c r="E156" s="19" t="s">
        <v>330</v>
      </c>
      <c r="F156" s="19" t="s">
        <v>60</v>
      </c>
      <c r="G156" s="21">
        <v>501</v>
      </c>
      <c r="H156" s="21">
        <v>0.99</v>
      </c>
      <c r="I156" s="26">
        <f t="shared" si="14"/>
        <v>41.332500000000003</v>
      </c>
      <c r="J156" s="21">
        <v>902</v>
      </c>
      <c r="K156" s="21">
        <v>773</v>
      </c>
      <c r="L156" s="28">
        <f t="shared" si="15"/>
        <v>64.4166666666667</v>
      </c>
      <c r="M156" s="21">
        <v>54</v>
      </c>
      <c r="N156" s="26">
        <f t="shared" si="16"/>
        <v>48.257750000000001</v>
      </c>
      <c r="O156" s="21"/>
      <c r="P156" s="21" t="str">
        <f t="shared" si="19"/>
        <v>不及格</v>
      </c>
      <c r="R156" s="10">
        <f t="shared" si="17"/>
        <v>40.903100000000002</v>
      </c>
      <c r="S156" s="10" t="str">
        <f t="shared" si="18"/>
        <v>B</v>
      </c>
    </row>
    <row r="157" spans="1:19" ht="20.100000000000001" customHeight="1">
      <c r="A157" s="18">
        <v>125</v>
      </c>
      <c r="B157" s="19" t="s">
        <v>331</v>
      </c>
      <c r="C157" s="20" t="s">
        <v>331</v>
      </c>
      <c r="D157" s="20">
        <v>23010004</v>
      </c>
      <c r="E157" s="19" t="s">
        <v>332</v>
      </c>
      <c r="F157" s="19" t="s">
        <v>27</v>
      </c>
      <c r="G157" s="21">
        <v>656</v>
      </c>
      <c r="H157" s="21">
        <v>0.98</v>
      </c>
      <c r="I157" s="26">
        <f t="shared" si="14"/>
        <v>53.573333333333302</v>
      </c>
      <c r="J157" s="21">
        <v>711</v>
      </c>
      <c r="K157" s="21">
        <v>552</v>
      </c>
      <c r="L157" s="28">
        <f t="shared" si="15"/>
        <v>46</v>
      </c>
      <c r="M157" s="21">
        <v>74</v>
      </c>
      <c r="N157" s="26">
        <f t="shared" si="16"/>
        <v>51.301333333333297</v>
      </c>
      <c r="O157" s="21"/>
      <c r="P157" s="21" t="str">
        <f t="shared" si="19"/>
        <v>不及格</v>
      </c>
      <c r="R157" s="10">
        <f t="shared" si="17"/>
        <v>50.120533333333299</v>
      </c>
      <c r="S157" s="10" t="str">
        <f t="shared" si="18"/>
        <v>B</v>
      </c>
    </row>
    <row r="158" spans="1:19" ht="20.100000000000001" customHeight="1">
      <c r="A158" s="18">
        <v>188</v>
      </c>
      <c r="B158" s="19" t="s">
        <v>333</v>
      </c>
      <c r="C158" s="20" t="s">
        <v>333</v>
      </c>
      <c r="D158" s="20">
        <v>23010004</v>
      </c>
      <c r="E158" s="19" t="s">
        <v>334</v>
      </c>
      <c r="F158" s="19" t="s">
        <v>39</v>
      </c>
      <c r="G158" s="21">
        <v>627</v>
      </c>
      <c r="H158" s="21">
        <v>0.99</v>
      </c>
      <c r="I158" s="26">
        <f t="shared" si="14"/>
        <v>51.727499999999999</v>
      </c>
      <c r="J158" s="21">
        <v>686</v>
      </c>
      <c r="K158" s="21">
        <v>619</v>
      </c>
      <c r="L158" s="28">
        <f t="shared" si="15"/>
        <v>51.5833333333333</v>
      </c>
      <c r="M158" s="21">
        <v>69</v>
      </c>
      <c r="N158" s="26">
        <f t="shared" si="16"/>
        <v>51.684249999999999</v>
      </c>
      <c r="O158" s="21"/>
      <c r="P158" s="21" t="str">
        <f t="shared" si="19"/>
        <v>不及格</v>
      </c>
      <c r="R158" s="10">
        <f t="shared" si="17"/>
        <v>48.273699999999998</v>
      </c>
      <c r="S158" s="10" t="str">
        <f t="shared" si="18"/>
        <v>B</v>
      </c>
    </row>
    <row r="159" spans="1:19" ht="20.100000000000001" customHeight="1">
      <c r="A159" s="18">
        <v>130</v>
      </c>
      <c r="B159" s="19" t="s">
        <v>335</v>
      </c>
      <c r="C159" s="20" t="s">
        <v>335</v>
      </c>
      <c r="D159" s="20">
        <v>23010004</v>
      </c>
      <c r="E159" s="19" t="s">
        <v>336</v>
      </c>
      <c r="F159" s="19" t="s">
        <v>27</v>
      </c>
      <c r="G159" s="21">
        <v>623</v>
      </c>
      <c r="H159" s="21">
        <v>0.99</v>
      </c>
      <c r="I159" s="26">
        <f t="shared" si="14"/>
        <v>51.397500000000001</v>
      </c>
      <c r="J159" s="21">
        <v>776</v>
      </c>
      <c r="K159" s="21">
        <v>669</v>
      </c>
      <c r="L159" s="28">
        <f t="shared" si="15"/>
        <v>55.75</v>
      </c>
      <c r="M159" s="21">
        <v>63</v>
      </c>
      <c r="N159" s="26">
        <f t="shared" si="16"/>
        <v>52.703249999999997</v>
      </c>
      <c r="O159" s="21"/>
      <c r="P159" s="21" t="str">
        <f t="shared" si="19"/>
        <v>不及格</v>
      </c>
      <c r="R159" s="10">
        <f t="shared" si="17"/>
        <v>46.281300000000002</v>
      </c>
      <c r="S159" s="10" t="str">
        <f t="shared" si="18"/>
        <v>B</v>
      </c>
    </row>
    <row r="160" spans="1:19" ht="20.100000000000001" customHeight="1">
      <c r="A160" s="18">
        <v>226</v>
      </c>
      <c r="B160" s="19" t="s">
        <v>337</v>
      </c>
      <c r="C160" s="20" t="s">
        <v>337</v>
      </c>
      <c r="D160" s="20">
        <v>23010004</v>
      </c>
      <c r="E160" s="19" t="s">
        <v>338</v>
      </c>
      <c r="F160" s="19" t="s">
        <v>60</v>
      </c>
      <c r="G160" s="21">
        <v>618</v>
      </c>
      <c r="H160" s="21">
        <v>0.99</v>
      </c>
      <c r="I160" s="26">
        <f t="shared" si="14"/>
        <v>50.984999999999999</v>
      </c>
      <c r="J160" s="21">
        <v>847</v>
      </c>
      <c r="K160" s="21">
        <v>747</v>
      </c>
      <c r="L160" s="28">
        <f t="shared" si="15"/>
        <v>62.25</v>
      </c>
      <c r="M160" s="21">
        <v>65</v>
      </c>
      <c r="N160" s="26">
        <f t="shared" si="16"/>
        <v>54.3645</v>
      </c>
      <c r="O160" s="21"/>
      <c r="P160" s="21" t="str">
        <f t="shared" si="19"/>
        <v>不及格</v>
      </c>
      <c r="R160" s="10">
        <f t="shared" si="17"/>
        <v>47.745800000000003</v>
      </c>
      <c r="S160" s="10" t="str">
        <f t="shared" si="18"/>
        <v>B</v>
      </c>
    </row>
    <row r="161" spans="1:19" ht="20.100000000000001" customHeight="1">
      <c r="A161" s="18">
        <v>104</v>
      </c>
      <c r="B161" s="19" t="s">
        <v>339</v>
      </c>
      <c r="C161" s="20" t="s">
        <v>339</v>
      </c>
      <c r="D161" s="20">
        <v>23010004</v>
      </c>
      <c r="E161" s="19" t="s">
        <v>340</v>
      </c>
      <c r="F161" s="19" t="s">
        <v>36</v>
      </c>
      <c r="G161" s="21">
        <v>671</v>
      </c>
      <c r="H161" s="21">
        <v>1</v>
      </c>
      <c r="I161" s="26">
        <f t="shared" si="14"/>
        <v>55.9166666666667</v>
      </c>
      <c r="J161" s="21">
        <v>748</v>
      </c>
      <c r="K161" s="21">
        <v>632</v>
      </c>
      <c r="L161" s="28">
        <f t="shared" si="15"/>
        <v>52.6666666666667</v>
      </c>
      <c r="M161" s="21">
        <v>56</v>
      </c>
      <c r="N161" s="26">
        <f t="shared" si="16"/>
        <v>54.941666666666698</v>
      </c>
      <c r="O161" s="21"/>
      <c r="P161" s="21" t="str">
        <f t="shared" si="19"/>
        <v>不及格</v>
      </c>
      <c r="R161" s="10">
        <f t="shared" si="17"/>
        <v>44.376666666666701</v>
      </c>
      <c r="S161" s="10" t="str">
        <f t="shared" si="18"/>
        <v>B</v>
      </c>
    </row>
    <row r="162" spans="1:19" ht="20.100000000000001" customHeight="1">
      <c r="A162" s="18">
        <v>237</v>
      </c>
      <c r="B162" s="19" t="s">
        <v>341</v>
      </c>
      <c r="C162" s="20" t="s">
        <v>341</v>
      </c>
      <c r="D162" s="20">
        <v>23010004</v>
      </c>
      <c r="E162" s="19" t="s">
        <v>342</v>
      </c>
      <c r="F162" s="19" t="s">
        <v>60</v>
      </c>
      <c r="G162" s="21">
        <v>647</v>
      </c>
      <c r="H162" s="21">
        <v>0.99</v>
      </c>
      <c r="I162" s="26">
        <f t="shared" si="14"/>
        <v>53.377499999999998</v>
      </c>
      <c r="J162" s="21">
        <v>756</v>
      </c>
      <c r="K162" s="21">
        <v>714</v>
      </c>
      <c r="L162" s="28">
        <f t="shared" si="15"/>
        <v>59.5</v>
      </c>
      <c r="M162" s="21"/>
      <c r="N162" s="26">
        <f t="shared" si="16"/>
        <v>55.21425</v>
      </c>
      <c r="O162" s="21"/>
      <c r="P162" s="21" t="str">
        <f t="shared" si="19"/>
        <v>不及格</v>
      </c>
      <c r="R162" s="10">
        <f t="shared" si="17"/>
        <v>22.085699999999999</v>
      </c>
      <c r="S162" s="10" t="str">
        <f t="shared" si="18"/>
        <v>B</v>
      </c>
    </row>
    <row r="163" spans="1:19" ht="20.100000000000001" customHeight="1">
      <c r="A163" s="18">
        <v>77</v>
      </c>
      <c r="B163" s="19" t="s">
        <v>343</v>
      </c>
      <c r="C163" s="20" t="s">
        <v>343</v>
      </c>
      <c r="D163" s="20">
        <v>23010004</v>
      </c>
      <c r="E163" s="19" t="s">
        <v>344</v>
      </c>
      <c r="F163" s="19" t="s">
        <v>24</v>
      </c>
      <c r="G163" s="21">
        <v>726</v>
      </c>
      <c r="H163" s="21">
        <v>0.99</v>
      </c>
      <c r="I163" s="26">
        <f t="shared" si="14"/>
        <v>59.895000000000003</v>
      </c>
      <c r="J163" s="21">
        <v>658</v>
      </c>
      <c r="K163" s="21">
        <v>564</v>
      </c>
      <c r="L163" s="28">
        <f t="shared" si="15"/>
        <v>47</v>
      </c>
      <c r="M163" s="21">
        <v>65</v>
      </c>
      <c r="N163" s="26">
        <f t="shared" si="16"/>
        <v>56.026499999999999</v>
      </c>
      <c r="O163" s="21"/>
      <c r="P163" s="21" t="str">
        <f t="shared" si="19"/>
        <v>不及格</v>
      </c>
      <c r="R163" s="10">
        <f t="shared" si="17"/>
        <v>48.410600000000002</v>
      </c>
      <c r="S163" s="10" t="str">
        <f t="shared" si="18"/>
        <v>B</v>
      </c>
    </row>
    <row r="164" spans="1:19" ht="20.100000000000001" customHeight="1">
      <c r="A164" s="18">
        <v>173</v>
      </c>
      <c r="B164" s="19" t="s">
        <v>345</v>
      </c>
      <c r="C164" s="20" t="s">
        <v>345</v>
      </c>
      <c r="D164" s="20">
        <v>23010004</v>
      </c>
      <c r="E164" s="19" t="s">
        <v>346</v>
      </c>
      <c r="F164" s="19" t="s">
        <v>39</v>
      </c>
      <c r="G164" s="21">
        <v>627</v>
      </c>
      <c r="H164" s="21">
        <v>0.98</v>
      </c>
      <c r="I164" s="26">
        <f t="shared" si="14"/>
        <v>51.204999999999998</v>
      </c>
      <c r="J164" s="21">
        <v>945</v>
      </c>
      <c r="K164" s="21">
        <v>836</v>
      </c>
      <c r="L164" s="28">
        <f t="shared" si="15"/>
        <v>69.6666666666667</v>
      </c>
      <c r="M164" s="21">
        <v>62</v>
      </c>
      <c r="N164" s="26">
        <f t="shared" si="16"/>
        <v>56.743499999999997</v>
      </c>
      <c r="O164" s="21"/>
      <c r="P164" s="21" t="str">
        <f t="shared" si="19"/>
        <v>不及格</v>
      </c>
      <c r="R164" s="10">
        <f t="shared" si="17"/>
        <v>47.497399999999999</v>
      </c>
      <c r="S164" s="10" t="str">
        <f t="shared" si="18"/>
        <v>B</v>
      </c>
    </row>
    <row r="165" spans="1:19" ht="20.100000000000001" customHeight="1">
      <c r="A165" s="18">
        <v>34</v>
      </c>
      <c r="B165" s="19" t="s">
        <v>347</v>
      </c>
      <c r="C165" s="20" t="s">
        <v>347</v>
      </c>
      <c r="D165" s="20">
        <v>23010004</v>
      </c>
      <c r="E165" s="19" t="s">
        <v>348</v>
      </c>
      <c r="F165" s="19" t="s">
        <v>20</v>
      </c>
      <c r="G165" s="18">
        <v>679</v>
      </c>
      <c r="H165" s="18">
        <v>0.99</v>
      </c>
      <c r="I165" s="26">
        <f t="shared" si="14"/>
        <v>56.017499999999998</v>
      </c>
      <c r="J165" s="18">
        <v>847</v>
      </c>
      <c r="K165" s="29">
        <v>713</v>
      </c>
      <c r="L165" s="28">
        <f t="shared" si="15"/>
        <v>59.4166666666667</v>
      </c>
      <c r="M165" s="21">
        <v>61</v>
      </c>
      <c r="N165" s="26">
        <f t="shared" si="16"/>
        <v>57.03725</v>
      </c>
      <c r="O165" s="23"/>
      <c r="P165" s="21" t="str">
        <f t="shared" si="19"/>
        <v>不及格</v>
      </c>
      <c r="R165" s="10">
        <f t="shared" si="17"/>
        <v>47.2149</v>
      </c>
      <c r="S165" s="10" t="str">
        <f t="shared" si="18"/>
        <v>B</v>
      </c>
    </row>
    <row r="166" spans="1:19" ht="20.100000000000001" customHeight="1">
      <c r="A166" s="18">
        <v>16</v>
      </c>
      <c r="B166" s="19" t="s">
        <v>349</v>
      </c>
      <c r="C166" s="20" t="s">
        <v>349</v>
      </c>
      <c r="D166" s="20">
        <v>23010004</v>
      </c>
      <c r="E166" s="19" t="s">
        <v>350</v>
      </c>
      <c r="F166" s="19" t="s">
        <v>20</v>
      </c>
      <c r="G166" s="30">
        <v>711</v>
      </c>
      <c r="H166" s="18">
        <v>0.99</v>
      </c>
      <c r="I166" s="26">
        <f t="shared" si="14"/>
        <v>58.657499999999999</v>
      </c>
      <c r="J166" s="18">
        <v>881</v>
      </c>
      <c r="K166" s="29">
        <v>701</v>
      </c>
      <c r="L166" s="28">
        <f t="shared" si="15"/>
        <v>58.4166666666667</v>
      </c>
      <c r="M166" s="21">
        <v>62</v>
      </c>
      <c r="N166" s="26">
        <f t="shared" si="16"/>
        <v>58.585250000000002</v>
      </c>
      <c r="O166" s="23"/>
      <c r="P166" s="21" t="str">
        <f t="shared" si="19"/>
        <v>不及格</v>
      </c>
      <c r="R166" s="10">
        <f t="shared" si="17"/>
        <v>48.234099999999998</v>
      </c>
      <c r="S166" s="10" t="str">
        <f t="shared" si="18"/>
        <v>B</v>
      </c>
    </row>
    <row r="167" spans="1:19" ht="20.100000000000001" customHeight="1">
      <c r="A167" s="18">
        <v>230</v>
      </c>
      <c r="B167" s="19" t="s">
        <v>351</v>
      </c>
      <c r="C167" s="20" t="s">
        <v>351</v>
      </c>
      <c r="D167" s="20">
        <v>23010004</v>
      </c>
      <c r="E167" s="19" t="s">
        <v>352</v>
      </c>
      <c r="F167" s="19" t="s">
        <v>60</v>
      </c>
      <c r="G167" s="21">
        <v>768</v>
      </c>
      <c r="H167" s="21">
        <v>0.99</v>
      </c>
      <c r="I167" s="26">
        <f t="shared" si="14"/>
        <v>63.36</v>
      </c>
      <c r="J167" s="21">
        <v>767</v>
      </c>
      <c r="K167" s="21">
        <v>636</v>
      </c>
      <c r="L167" s="28">
        <f t="shared" si="15"/>
        <v>53</v>
      </c>
      <c r="M167" s="21">
        <v>59</v>
      </c>
      <c r="N167" s="26">
        <f t="shared" si="16"/>
        <v>60.252000000000002</v>
      </c>
      <c r="O167" s="21"/>
      <c r="P167" s="21" t="str">
        <f t="shared" si="19"/>
        <v>及格</v>
      </c>
      <c r="R167" s="10">
        <f t="shared" si="17"/>
        <v>47.700800000000001</v>
      </c>
      <c r="S167" s="10" t="str">
        <f t="shared" si="18"/>
        <v>B</v>
      </c>
    </row>
    <row r="168" spans="1:19" ht="20.100000000000001" customHeight="1">
      <c r="A168" s="18">
        <v>732</v>
      </c>
      <c r="B168" s="19" t="s">
        <v>353</v>
      </c>
      <c r="C168" s="20" t="s">
        <v>353</v>
      </c>
      <c r="D168" s="20">
        <v>23010004</v>
      </c>
      <c r="E168" s="19" t="s">
        <v>354</v>
      </c>
      <c r="F168" s="19" t="s">
        <v>36</v>
      </c>
      <c r="G168" s="21">
        <v>732</v>
      </c>
      <c r="H168" s="21">
        <v>0.99</v>
      </c>
      <c r="I168" s="26">
        <f t="shared" si="14"/>
        <v>60.39</v>
      </c>
      <c r="J168" s="21">
        <v>777</v>
      </c>
      <c r="K168" s="21">
        <v>721</v>
      </c>
      <c r="L168" s="28">
        <f t="shared" si="15"/>
        <v>60.0833333333333</v>
      </c>
      <c r="M168" s="21">
        <v>56</v>
      </c>
      <c r="N168" s="26">
        <f t="shared" si="16"/>
        <v>60.298000000000002</v>
      </c>
      <c r="O168" s="21"/>
      <c r="P168" s="21" t="str">
        <f t="shared" si="19"/>
        <v>及格</v>
      </c>
      <c r="R168" s="10">
        <f t="shared" si="17"/>
        <v>46.519199999999998</v>
      </c>
      <c r="S168" s="10" t="str">
        <f t="shared" si="18"/>
        <v>B</v>
      </c>
    </row>
    <row r="169" spans="1:19" ht="20.100000000000001" customHeight="1">
      <c r="A169" s="18">
        <v>163</v>
      </c>
      <c r="B169" s="19" t="s">
        <v>355</v>
      </c>
      <c r="C169" s="20" t="s">
        <v>355</v>
      </c>
      <c r="D169" s="20">
        <v>23010004</v>
      </c>
      <c r="E169" s="19" t="s">
        <v>356</v>
      </c>
      <c r="F169" s="19" t="s">
        <v>27</v>
      </c>
      <c r="G169" s="21">
        <v>707</v>
      </c>
      <c r="H169" s="21">
        <v>0.96</v>
      </c>
      <c r="I169" s="26">
        <f t="shared" si="14"/>
        <v>56.56</v>
      </c>
      <c r="J169" s="21">
        <v>1069</v>
      </c>
      <c r="K169" s="21">
        <v>841</v>
      </c>
      <c r="L169" s="28">
        <f t="shared" si="15"/>
        <v>70.0833333333333</v>
      </c>
      <c r="M169" s="21"/>
      <c r="N169" s="26">
        <f t="shared" si="16"/>
        <v>60.616999999999997</v>
      </c>
      <c r="O169" s="21"/>
      <c r="P169" s="21" t="str">
        <f t="shared" si="19"/>
        <v>及格</v>
      </c>
      <c r="R169" s="10">
        <f t="shared" si="17"/>
        <v>24.2468</v>
      </c>
      <c r="S169" s="10" t="str">
        <f t="shared" si="18"/>
        <v>B</v>
      </c>
    </row>
    <row r="170" spans="1:19" ht="20.100000000000001" customHeight="1">
      <c r="A170" s="18">
        <v>75</v>
      </c>
      <c r="B170" s="19" t="s">
        <v>357</v>
      </c>
      <c r="C170" s="20" t="s">
        <v>357</v>
      </c>
      <c r="D170" s="20">
        <v>23010004</v>
      </c>
      <c r="E170" s="19" t="s">
        <v>358</v>
      </c>
      <c r="F170" s="19" t="s">
        <v>24</v>
      </c>
      <c r="G170" s="21">
        <v>758</v>
      </c>
      <c r="H170" s="21">
        <v>0.94</v>
      </c>
      <c r="I170" s="26">
        <f t="shared" si="14"/>
        <v>59.376666666666701</v>
      </c>
      <c r="J170" s="21">
        <v>948</v>
      </c>
      <c r="K170" s="21">
        <v>790</v>
      </c>
      <c r="L170" s="28">
        <f t="shared" si="15"/>
        <v>65.8333333333333</v>
      </c>
      <c r="M170" s="21">
        <v>81</v>
      </c>
      <c r="N170" s="26">
        <f t="shared" si="16"/>
        <v>61.313666666666698</v>
      </c>
      <c r="O170" s="21"/>
      <c r="P170" s="21" t="str">
        <f t="shared" si="19"/>
        <v>及格</v>
      </c>
      <c r="R170" s="10">
        <f t="shared" si="17"/>
        <v>56.925466666666701</v>
      </c>
      <c r="S170" s="10" t="str">
        <f t="shared" si="18"/>
        <v>B</v>
      </c>
    </row>
    <row r="171" spans="1:19" ht="20.100000000000001" customHeight="1">
      <c r="A171" s="18">
        <v>31</v>
      </c>
      <c r="B171" s="19" t="s">
        <v>359</v>
      </c>
      <c r="C171" s="20" t="s">
        <v>359</v>
      </c>
      <c r="D171" s="20">
        <v>23010004</v>
      </c>
      <c r="E171" s="19" t="s">
        <v>360</v>
      </c>
      <c r="F171" s="19" t="s">
        <v>20</v>
      </c>
      <c r="G171" s="18">
        <v>740</v>
      </c>
      <c r="H171" s="18">
        <v>0.99</v>
      </c>
      <c r="I171" s="26">
        <f t="shared" si="14"/>
        <v>61.05</v>
      </c>
      <c r="J171" s="18">
        <v>1117</v>
      </c>
      <c r="K171" s="29">
        <v>873</v>
      </c>
      <c r="L171" s="28">
        <f t="shared" si="15"/>
        <v>72.75</v>
      </c>
      <c r="M171" s="21">
        <v>66</v>
      </c>
      <c r="N171" s="26">
        <f t="shared" si="16"/>
        <v>64.56</v>
      </c>
      <c r="O171" s="23"/>
      <c r="P171" s="21" t="str">
        <f t="shared" si="19"/>
        <v>及格</v>
      </c>
      <c r="R171" s="10">
        <f t="shared" si="17"/>
        <v>52.223999999999997</v>
      </c>
      <c r="S171" s="10" t="str">
        <f t="shared" si="18"/>
        <v>B</v>
      </c>
    </row>
    <row r="172" spans="1:19" ht="20.100000000000001" customHeight="1">
      <c r="A172" s="18">
        <v>246</v>
      </c>
      <c r="B172" s="19" t="s">
        <v>361</v>
      </c>
      <c r="C172" s="20" t="s">
        <v>361</v>
      </c>
      <c r="D172" s="20">
        <v>23010004</v>
      </c>
      <c r="E172" s="19" t="s">
        <v>362</v>
      </c>
      <c r="F172" s="19" t="s">
        <v>60</v>
      </c>
      <c r="G172" s="21">
        <v>810</v>
      </c>
      <c r="H172" s="21">
        <v>1</v>
      </c>
      <c r="I172" s="26">
        <f t="shared" si="14"/>
        <v>67.5</v>
      </c>
      <c r="J172" s="21">
        <v>988</v>
      </c>
      <c r="K172" s="21">
        <v>938</v>
      </c>
      <c r="L172" s="28">
        <f t="shared" si="15"/>
        <v>78.1666666666667</v>
      </c>
      <c r="M172" s="21">
        <v>56</v>
      </c>
      <c r="N172" s="26">
        <f t="shared" si="16"/>
        <v>70.7</v>
      </c>
      <c r="O172" s="21"/>
      <c r="P172" s="21" t="str">
        <f t="shared" si="19"/>
        <v>及格</v>
      </c>
      <c r="R172" s="10">
        <f t="shared" si="17"/>
        <v>50.68</v>
      </c>
      <c r="S172" s="10" t="str">
        <f t="shared" si="18"/>
        <v>B</v>
      </c>
    </row>
    <row r="173" spans="1:19" ht="20.100000000000001" customHeight="1">
      <c r="A173" s="18">
        <v>39</v>
      </c>
      <c r="B173" s="19" t="s">
        <v>363</v>
      </c>
      <c r="C173" s="20" t="s">
        <v>363</v>
      </c>
      <c r="D173" s="20">
        <v>23010004</v>
      </c>
      <c r="E173" s="19" t="s">
        <v>364</v>
      </c>
      <c r="F173" s="19" t="s">
        <v>20</v>
      </c>
      <c r="G173" s="18">
        <v>790</v>
      </c>
      <c r="H173" s="18">
        <v>0.99</v>
      </c>
      <c r="I173" s="26">
        <f t="shared" si="14"/>
        <v>65.174999999999997</v>
      </c>
      <c r="J173" s="18">
        <v>1110</v>
      </c>
      <c r="K173" s="29">
        <v>1019</v>
      </c>
      <c r="L173" s="28">
        <f t="shared" si="15"/>
        <v>84.9166666666667</v>
      </c>
      <c r="M173" s="21">
        <v>71</v>
      </c>
      <c r="N173" s="26">
        <f t="shared" si="16"/>
        <v>71.097499999999997</v>
      </c>
      <c r="O173" s="23"/>
      <c r="P173" s="21" t="str">
        <f t="shared" si="19"/>
        <v>及格</v>
      </c>
      <c r="R173" s="10">
        <f t="shared" si="17"/>
        <v>56.838999999999999</v>
      </c>
      <c r="S173" s="10" t="str">
        <f t="shared" si="18"/>
        <v>B</v>
      </c>
    </row>
    <row r="174" spans="1:19" ht="20.100000000000001" customHeight="1">
      <c r="A174" s="18">
        <v>79</v>
      </c>
      <c r="B174" s="19" t="s">
        <v>365</v>
      </c>
      <c r="C174" s="20" t="s">
        <v>365</v>
      </c>
      <c r="D174" s="20">
        <v>23010004</v>
      </c>
      <c r="E174" s="19" t="s">
        <v>366</v>
      </c>
      <c r="F174" s="19" t="s">
        <v>24</v>
      </c>
      <c r="G174" s="21">
        <v>932</v>
      </c>
      <c r="H174" s="21">
        <v>0.99</v>
      </c>
      <c r="I174" s="26">
        <f t="shared" si="14"/>
        <v>76.89</v>
      </c>
      <c r="J174" s="21">
        <v>1005</v>
      </c>
      <c r="K174" s="21">
        <v>961</v>
      </c>
      <c r="L174" s="28">
        <f t="shared" si="15"/>
        <v>80.0833333333333</v>
      </c>
      <c r="M174" s="21">
        <v>73</v>
      </c>
      <c r="N174" s="26">
        <f t="shared" si="16"/>
        <v>77.847999999999999</v>
      </c>
      <c r="O174" s="21"/>
      <c r="P174" s="21" t="str">
        <f t="shared" si="19"/>
        <v>及格</v>
      </c>
      <c r="R174" s="10">
        <f t="shared" si="17"/>
        <v>60.339199999999998</v>
      </c>
      <c r="S174" s="10" t="str">
        <f t="shared" si="18"/>
        <v>A</v>
      </c>
    </row>
    <row r="175" spans="1:19" ht="20.100000000000001" customHeight="1">
      <c r="A175" s="18">
        <v>108</v>
      </c>
      <c r="B175" s="19" t="s">
        <v>367</v>
      </c>
      <c r="C175" s="20" t="s">
        <v>367</v>
      </c>
      <c r="D175" s="20">
        <v>23010004</v>
      </c>
      <c r="E175" s="19" t="s">
        <v>368</v>
      </c>
      <c r="F175" s="19" t="s">
        <v>36</v>
      </c>
      <c r="G175" s="21">
        <v>919</v>
      </c>
      <c r="H175" s="21">
        <v>1</v>
      </c>
      <c r="I175" s="26">
        <f t="shared" si="14"/>
        <v>76.5833333333333</v>
      </c>
      <c r="J175" s="21">
        <v>1167</v>
      </c>
      <c r="K175" s="21">
        <v>1068</v>
      </c>
      <c r="L175" s="28">
        <f t="shared" si="15"/>
        <v>89</v>
      </c>
      <c r="M175" s="21">
        <v>55</v>
      </c>
      <c r="N175" s="26">
        <f t="shared" si="16"/>
        <v>80.308333333333294</v>
      </c>
      <c r="O175" s="21"/>
      <c r="P175" s="21" t="str">
        <f t="shared" si="19"/>
        <v>及格</v>
      </c>
      <c r="R175" s="10">
        <f t="shared" si="17"/>
        <v>54.123333333333299</v>
      </c>
      <c r="S175" s="10" t="str">
        <f t="shared" si="18"/>
        <v>B</v>
      </c>
    </row>
    <row r="176" spans="1:19" ht="20.100000000000001" customHeight="1">
      <c r="A176" s="18">
        <v>209</v>
      </c>
      <c r="B176" s="19" t="s">
        <v>369</v>
      </c>
      <c r="C176" s="20" t="s">
        <v>369</v>
      </c>
      <c r="D176" s="20">
        <v>23010004</v>
      </c>
      <c r="E176" s="19" t="s">
        <v>370</v>
      </c>
      <c r="F176" s="19" t="s">
        <v>39</v>
      </c>
      <c r="G176" s="21">
        <v>1079</v>
      </c>
      <c r="H176" s="21">
        <v>1</v>
      </c>
      <c r="I176" s="26">
        <f t="shared" si="14"/>
        <v>89.9166666666667</v>
      </c>
      <c r="J176" s="21">
        <v>1119</v>
      </c>
      <c r="K176" s="21">
        <v>1015</v>
      </c>
      <c r="L176" s="28">
        <f t="shared" si="15"/>
        <v>84.5833333333333</v>
      </c>
      <c r="M176" s="21">
        <v>66</v>
      </c>
      <c r="N176" s="26">
        <f t="shared" si="16"/>
        <v>88.316666666666706</v>
      </c>
      <c r="O176" s="21"/>
      <c r="P176" s="21" t="str">
        <f t="shared" si="19"/>
        <v>及格</v>
      </c>
      <c r="R176" s="10">
        <f t="shared" si="17"/>
        <v>61.726666666666702</v>
      </c>
      <c r="S176" s="10" t="str">
        <f t="shared" si="18"/>
        <v>A</v>
      </c>
    </row>
    <row r="177" spans="1:19" ht="20.100000000000001" customHeight="1">
      <c r="A177" s="18">
        <v>89</v>
      </c>
      <c r="B177" s="19" t="s">
        <v>371</v>
      </c>
      <c r="C177" s="20" t="s">
        <v>371</v>
      </c>
      <c r="D177" s="20">
        <v>23010004</v>
      </c>
      <c r="E177" s="19" t="s">
        <v>372</v>
      </c>
      <c r="F177" s="19" t="s">
        <v>36</v>
      </c>
      <c r="G177" s="21">
        <v>1503</v>
      </c>
      <c r="H177" s="21">
        <v>0.97</v>
      </c>
      <c r="I177" s="26">
        <f t="shared" si="14"/>
        <v>121.49250000000001</v>
      </c>
      <c r="J177" s="21">
        <v>1979</v>
      </c>
      <c r="K177" s="21">
        <v>1631</v>
      </c>
      <c r="L177" s="28">
        <f t="shared" si="15"/>
        <v>135.916666666667</v>
      </c>
      <c r="M177" s="21">
        <v>55</v>
      </c>
      <c r="N177" s="26">
        <f t="shared" si="16"/>
        <v>125.81975</v>
      </c>
      <c r="O177" s="21"/>
      <c r="P177" s="21" t="str">
        <f t="shared" si="19"/>
        <v>及格</v>
      </c>
      <c r="R177" s="10">
        <f t="shared" si="17"/>
        <v>72.3279</v>
      </c>
      <c r="S177" s="10" t="str">
        <f t="shared" si="18"/>
        <v>A</v>
      </c>
    </row>
    <row r="178" spans="1:19" ht="20.100000000000001" customHeight="1">
      <c r="A178" s="18">
        <v>162</v>
      </c>
      <c r="B178" s="19" t="s">
        <v>373</v>
      </c>
      <c r="C178" s="20" t="s">
        <v>373</v>
      </c>
      <c r="D178" s="20">
        <v>23010004</v>
      </c>
      <c r="E178" s="19" t="s">
        <v>374</v>
      </c>
      <c r="F178" s="19" t="s">
        <v>27</v>
      </c>
      <c r="G178" s="21">
        <v>1619</v>
      </c>
      <c r="H178" s="21">
        <v>0.99</v>
      </c>
      <c r="I178" s="26">
        <f t="shared" si="14"/>
        <v>133.5675</v>
      </c>
      <c r="J178" s="21">
        <v>1828</v>
      </c>
      <c r="K178" s="21">
        <v>1698</v>
      </c>
      <c r="L178" s="28">
        <f t="shared" si="15"/>
        <v>141.5</v>
      </c>
      <c r="M178" s="21">
        <v>57</v>
      </c>
      <c r="N178" s="26">
        <f t="shared" si="16"/>
        <v>135.94725</v>
      </c>
      <c r="O178" s="21"/>
      <c r="P178" s="21" t="str">
        <f t="shared" si="19"/>
        <v>及格</v>
      </c>
      <c r="R178" s="10">
        <f t="shared" si="17"/>
        <v>77.178899999999999</v>
      </c>
      <c r="S178" s="10" t="str">
        <f t="shared" si="18"/>
        <v>A</v>
      </c>
    </row>
    <row r="179" spans="1:19" ht="20.100000000000001" customHeight="1">
      <c r="A179" s="18">
        <v>44</v>
      </c>
      <c r="B179" s="19" t="s">
        <v>375</v>
      </c>
      <c r="C179" s="20" t="s">
        <v>375</v>
      </c>
      <c r="D179" s="20">
        <v>23010005</v>
      </c>
      <c r="E179" s="19" t="s">
        <v>376</v>
      </c>
      <c r="F179" s="19" t="s">
        <v>20</v>
      </c>
      <c r="G179" s="21"/>
      <c r="H179" s="21"/>
      <c r="I179" s="26">
        <f t="shared" si="14"/>
        <v>0</v>
      </c>
      <c r="J179" s="21"/>
      <c r="K179" s="27"/>
      <c r="L179" s="28">
        <f t="shared" si="15"/>
        <v>0</v>
      </c>
      <c r="M179" s="21">
        <v>0</v>
      </c>
      <c r="N179" s="26">
        <f t="shared" si="16"/>
        <v>0</v>
      </c>
      <c r="O179" s="21" t="s">
        <v>21</v>
      </c>
      <c r="P179" s="21" t="str">
        <f t="shared" ref="P179:P210" si="20">IF(N179&gt;=60,"及格","不及格")</f>
        <v>不及格</v>
      </c>
      <c r="R179" s="10">
        <f t="shared" si="17"/>
        <v>0</v>
      </c>
      <c r="S179" s="10" t="str">
        <f t="shared" si="18"/>
        <v>B</v>
      </c>
    </row>
    <row r="180" spans="1:19" ht="20.100000000000001" customHeight="1">
      <c r="A180" s="18">
        <v>58</v>
      </c>
      <c r="B180" s="19" t="s">
        <v>377</v>
      </c>
      <c r="C180" s="20" t="s">
        <v>377</v>
      </c>
      <c r="D180" s="20">
        <v>23010005</v>
      </c>
      <c r="E180" s="19" t="s">
        <v>378</v>
      </c>
      <c r="F180" s="19" t="s">
        <v>24</v>
      </c>
      <c r="G180" s="21"/>
      <c r="H180" s="21"/>
      <c r="I180" s="26">
        <f t="shared" si="14"/>
        <v>0</v>
      </c>
      <c r="J180" s="21"/>
      <c r="K180" s="21"/>
      <c r="L180" s="28">
        <f t="shared" si="15"/>
        <v>0</v>
      </c>
      <c r="M180" s="21">
        <v>0</v>
      </c>
      <c r="N180" s="26">
        <f t="shared" si="16"/>
        <v>0</v>
      </c>
      <c r="O180" s="21" t="s">
        <v>21</v>
      </c>
      <c r="P180" s="21" t="str">
        <f t="shared" si="20"/>
        <v>不及格</v>
      </c>
      <c r="R180" s="10">
        <f t="shared" si="17"/>
        <v>0</v>
      </c>
      <c r="S180" s="10" t="str">
        <f t="shared" si="18"/>
        <v>B</v>
      </c>
    </row>
    <row r="181" spans="1:19" ht="20.100000000000001" customHeight="1">
      <c r="A181" s="18">
        <v>88</v>
      </c>
      <c r="B181" s="19" t="s">
        <v>379</v>
      </c>
      <c r="C181" s="20" t="s">
        <v>379</v>
      </c>
      <c r="D181" s="20">
        <v>23010005</v>
      </c>
      <c r="E181" s="19" t="s">
        <v>380</v>
      </c>
      <c r="F181" s="19" t="s">
        <v>24</v>
      </c>
      <c r="G181" s="21"/>
      <c r="H181" s="21"/>
      <c r="I181" s="26">
        <f t="shared" si="14"/>
        <v>0</v>
      </c>
      <c r="J181" s="21"/>
      <c r="K181" s="21"/>
      <c r="L181" s="28">
        <f t="shared" si="15"/>
        <v>0</v>
      </c>
      <c r="M181" s="21">
        <v>0</v>
      </c>
      <c r="N181" s="26">
        <f t="shared" si="16"/>
        <v>0</v>
      </c>
      <c r="O181" s="21" t="s">
        <v>21</v>
      </c>
      <c r="P181" s="21" t="str">
        <f t="shared" si="20"/>
        <v>不及格</v>
      </c>
      <c r="R181" s="10">
        <f t="shared" si="17"/>
        <v>0</v>
      </c>
      <c r="S181" s="10" t="str">
        <f t="shared" si="18"/>
        <v>B</v>
      </c>
    </row>
    <row r="182" spans="1:19" ht="20.100000000000001" customHeight="1">
      <c r="A182" s="18">
        <v>92</v>
      </c>
      <c r="B182" s="19" t="s">
        <v>381</v>
      </c>
      <c r="C182" s="20" t="s">
        <v>381</v>
      </c>
      <c r="D182" s="20">
        <v>23010005</v>
      </c>
      <c r="E182" s="19" t="s">
        <v>382</v>
      </c>
      <c r="F182" s="19" t="s">
        <v>36</v>
      </c>
      <c r="G182" s="21"/>
      <c r="H182" s="21"/>
      <c r="I182" s="26">
        <f t="shared" si="14"/>
        <v>0</v>
      </c>
      <c r="J182" s="21"/>
      <c r="K182" s="21"/>
      <c r="L182" s="28">
        <f t="shared" si="15"/>
        <v>0</v>
      </c>
      <c r="M182" s="21">
        <v>0</v>
      </c>
      <c r="N182" s="26">
        <f t="shared" si="16"/>
        <v>0</v>
      </c>
      <c r="O182" s="21" t="s">
        <v>21</v>
      </c>
      <c r="P182" s="21" t="str">
        <f t="shared" si="20"/>
        <v>不及格</v>
      </c>
      <c r="R182" s="10">
        <f t="shared" si="17"/>
        <v>0</v>
      </c>
      <c r="S182" s="10" t="str">
        <f t="shared" si="18"/>
        <v>B</v>
      </c>
    </row>
    <row r="183" spans="1:19" ht="20.100000000000001" customHeight="1">
      <c r="A183" s="18">
        <v>120</v>
      </c>
      <c r="B183" s="19" t="s">
        <v>383</v>
      </c>
      <c r="C183" s="20" t="s">
        <v>383</v>
      </c>
      <c r="D183" s="20">
        <v>23010005</v>
      </c>
      <c r="E183" s="19" t="s">
        <v>384</v>
      </c>
      <c r="F183" s="19" t="s">
        <v>36</v>
      </c>
      <c r="G183" s="21"/>
      <c r="H183" s="21"/>
      <c r="I183" s="26">
        <f t="shared" si="14"/>
        <v>0</v>
      </c>
      <c r="J183" s="21"/>
      <c r="K183" s="21"/>
      <c r="L183" s="28">
        <f t="shared" si="15"/>
        <v>0</v>
      </c>
      <c r="M183" s="21">
        <v>0</v>
      </c>
      <c r="N183" s="26">
        <f t="shared" si="16"/>
        <v>0</v>
      </c>
      <c r="O183" s="21" t="s">
        <v>21</v>
      </c>
      <c r="P183" s="21" t="str">
        <f t="shared" si="20"/>
        <v>不及格</v>
      </c>
      <c r="R183" s="10">
        <f t="shared" si="17"/>
        <v>0</v>
      </c>
      <c r="S183" s="10" t="str">
        <f t="shared" si="18"/>
        <v>B</v>
      </c>
    </row>
    <row r="184" spans="1:19" ht="20.100000000000001" customHeight="1">
      <c r="A184" s="18">
        <v>185</v>
      </c>
      <c r="B184" s="19" t="s">
        <v>385</v>
      </c>
      <c r="C184" s="20" t="s">
        <v>385</v>
      </c>
      <c r="D184" s="20">
        <v>23010005</v>
      </c>
      <c r="E184" s="19" t="s">
        <v>386</v>
      </c>
      <c r="F184" s="19" t="s">
        <v>39</v>
      </c>
      <c r="G184" s="21"/>
      <c r="H184" s="21"/>
      <c r="I184" s="26">
        <f t="shared" si="14"/>
        <v>0</v>
      </c>
      <c r="J184" s="21"/>
      <c r="K184" s="21"/>
      <c r="L184" s="28">
        <f t="shared" si="15"/>
        <v>0</v>
      </c>
      <c r="M184" s="21">
        <v>0</v>
      </c>
      <c r="N184" s="26">
        <f t="shared" si="16"/>
        <v>0</v>
      </c>
      <c r="O184" s="21" t="s">
        <v>21</v>
      </c>
      <c r="P184" s="21" t="str">
        <f t="shared" si="20"/>
        <v>不及格</v>
      </c>
      <c r="R184" s="10">
        <f t="shared" si="17"/>
        <v>0</v>
      </c>
      <c r="S184" s="10" t="str">
        <f t="shared" si="18"/>
        <v>B</v>
      </c>
    </row>
    <row r="185" spans="1:19" ht="20.100000000000001" customHeight="1">
      <c r="A185" s="18">
        <v>202</v>
      </c>
      <c r="B185" s="19" t="s">
        <v>387</v>
      </c>
      <c r="C185" s="20" t="s">
        <v>387</v>
      </c>
      <c r="D185" s="20">
        <v>23010005</v>
      </c>
      <c r="E185" s="19" t="s">
        <v>388</v>
      </c>
      <c r="F185" s="19" t="s">
        <v>39</v>
      </c>
      <c r="G185" s="21"/>
      <c r="H185" s="21"/>
      <c r="I185" s="26">
        <f t="shared" si="14"/>
        <v>0</v>
      </c>
      <c r="J185" s="21"/>
      <c r="K185" s="21"/>
      <c r="L185" s="28">
        <f t="shared" si="15"/>
        <v>0</v>
      </c>
      <c r="M185" s="21">
        <v>0</v>
      </c>
      <c r="N185" s="26">
        <f t="shared" si="16"/>
        <v>0</v>
      </c>
      <c r="O185" s="21" t="s">
        <v>21</v>
      </c>
      <c r="P185" s="21" t="str">
        <f t="shared" si="20"/>
        <v>不及格</v>
      </c>
      <c r="R185" s="10">
        <f t="shared" si="17"/>
        <v>0</v>
      </c>
      <c r="S185" s="10" t="str">
        <f t="shared" si="18"/>
        <v>B</v>
      </c>
    </row>
    <row r="186" spans="1:19" ht="20.100000000000001" customHeight="1">
      <c r="A186" s="18">
        <v>240</v>
      </c>
      <c r="B186" s="19" t="s">
        <v>389</v>
      </c>
      <c r="C186" s="20" t="s">
        <v>389</v>
      </c>
      <c r="D186" s="20">
        <v>23010005</v>
      </c>
      <c r="E186" s="19" t="s">
        <v>390</v>
      </c>
      <c r="F186" s="19" t="s">
        <v>60</v>
      </c>
      <c r="G186" s="21"/>
      <c r="H186" s="21"/>
      <c r="I186" s="26">
        <f t="shared" si="14"/>
        <v>0</v>
      </c>
      <c r="J186" s="21"/>
      <c r="K186" s="21"/>
      <c r="L186" s="28">
        <f t="shared" si="15"/>
        <v>0</v>
      </c>
      <c r="M186" s="21">
        <v>0</v>
      </c>
      <c r="N186" s="26">
        <f t="shared" si="16"/>
        <v>0</v>
      </c>
      <c r="O186" s="21" t="s">
        <v>21</v>
      </c>
      <c r="P186" s="21" t="str">
        <f t="shared" si="20"/>
        <v>不及格</v>
      </c>
      <c r="R186" s="10">
        <f t="shared" si="17"/>
        <v>0</v>
      </c>
      <c r="S186" s="10" t="str">
        <f t="shared" si="18"/>
        <v>B</v>
      </c>
    </row>
    <row r="187" spans="1:19" ht="20.100000000000001" customHeight="1">
      <c r="A187" s="18">
        <v>32</v>
      </c>
      <c r="B187" s="19" t="s">
        <v>391</v>
      </c>
      <c r="C187" s="20" t="s">
        <v>391</v>
      </c>
      <c r="D187" s="20">
        <v>23010005</v>
      </c>
      <c r="E187" s="19" t="s">
        <v>392</v>
      </c>
      <c r="F187" s="19" t="s">
        <v>20</v>
      </c>
      <c r="G187" s="18">
        <v>484</v>
      </c>
      <c r="H187" s="18">
        <v>1</v>
      </c>
      <c r="I187" s="26">
        <f t="shared" si="14"/>
        <v>40.3333333333333</v>
      </c>
      <c r="J187" s="18">
        <v>582</v>
      </c>
      <c r="K187" s="29">
        <v>462</v>
      </c>
      <c r="L187" s="28">
        <f t="shared" si="15"/>
        <v>38.5</v>
      </c>
      <c r="M187" s="21">
        <v>62</v>
      </c>
      <c r="N187" s="26">
        <f t="shared" si="16"/>
        <v>39.783333333333303</v>
      </c>
      <c r="O187" s="23"/>
      <c r="P187" s="21" t="str">
        <f t="shared" si="20"/>
        <v>不及格</v>
      </c>
      <c r="R187" s="10">
        <f t="shared" si="17"/>
        <v>40.713333333333303</v>
      </c>
      <c r="S187" s="10" t="str">
        <f t="shared" si="18"/>
        <v>B</v>
      </c>
    </row>
    <row r="188" spans="1:19" ht="20.100000000000001" customHeight="1">
      <c r="A188" s="18">
        <v>208</v>
      </c>
      <c r="B188" s="19" t="s">
        <v>393</v>
      </c>
      <c r="C188" s="20" t="s">
        <v>393</v>
      </c>
      <c r="D188" s="20">
        <v>23010005</v>
      </c>
      <c r="E188" s="19" t="s">
        <v>394</v>
      </c>
      <c r="F188" s="19" t="s">
        <v>39</v>
      </c>
      <c r="G188" s="21">
        <v>552</v>
      </c>
      <c r="H188" s="21">
        <v>0.95</v>
      </c>
      <c r="I188" s="26">
        <f t="shared" si="14"/>
        <v>43.7</v>
      </c>
      <c r="J188" s="21">
        <v>763</v>
      </c>
      <c r="K188" s="21">
        <v>659</v>
      </c>
      <c r="L188" s="28">
        <f t="shared" si="15"/>
        <v>54.9166666666667</v>
      </c>
      <c r="M188" s="21">
        <v>48</v>
      </c>
      <c r="N188" s="26">
        <f t="shared" si="16"/>
        <v>47.064999999999998</v>
      </c>
      <c r="O188" s="21"/>
      <c r="P188" s="21" t="str">
        <f t="shared" si="20"/>
        <v>不及格</v>
      </c>
      <c r="R188" s="10">
        <f t="shared" si="17"/>
        <v>38.026000000000003</v>
      </c>
      <c r="S188" s="10" t="str">
        <f t="shared" si="18"/>
        <v>B</v>
      </c>
    </row>
    <row r="189" spans="1:19" ht="20.100000000000001" customHeight="1">
      <c r="A189" s="18">
        <v>164</v>
      </c>
      <c r="B189" s="19" t="s">
        <v>395</v>
      </c>
      <c r="C189" s="20" t="s">
        <v>395</v>
      </c>
      <c r="D189" s="20">
        <v>23010005</v>
      </c>
      <c r="E189" s="19" t="s">
        <v>396</v>
      </c>
      <c r="F189" s="19" t="s">
        <v>27</v>
      </c>
      <c r="G189" s="21">
        <v>557</v>
      </c>
      <c r="H189" s="21">
        <v>1</v>
      </c>
      <c r="I189" s="26">
        <f t="shared" si="14"/>
        <v>46.4166666666667</v>
      </c>
      <c r="J189" s="21">
        <v>693</v>
      </c>
      <c r="K189" s="21">
        <v>583</v>
      </c>
      <c r="L189" s="28">
        <f t="shared" si="15"/>
        <v>48.5833333333333</v>
      </c>
      <c r="M189" s="21">
        <v>56</v>
      </c>
      <c r="N189" s="26">
        <f t="shared" si="16"/>
        <v>47.066666666666698</v>
      </c>
      <c r="O189" s="21"/>
      <c r="P189" s="21" t="str">
        <f t="shared" si="20"/>
        <v>不及格</v>
      </c>
      <c r="R189" s="10">
        <f t="shared" si="17"/>
        <v>41.226666666666702</v>
      </c>
      <c r="S189" s="10" t="str">
        <f t="shared" si="18"/>
        <v>B</v>
      </c>
    </row>
    <row r="190" spans="1:19" ht="20.100000000000001" customHeight="1">
      <c r="A190" s="18">
        <v>69</v>
      </c>
      <c r="B190" s="19" t="s">
        <v>397</v>
      </c>
      <c r="C190" s="20" t="s">
        <v>397</v>
      </c>
      <c r="D190" s="20">
        <v>23010005</v>
      </c>
      <c r="E190" s="19" t="s">
        <v>398</v>
      </c>
      <c r="F190" s="19" t="s">
        <v>24</v>
      </c>
      <c r="G190" s="21">
        <v>568</v>
      </c>
      <c r="H190" s="21">
        <v>0.99</v>
      </c>
      <c r="I190" s="26">
        <f t="shared" si="14"/>
        <v>46.86</v>
      </c>
      <c r="J190" s="21">
        <v>664</v>
      </c>
      <c r="K190" s="21">
        <v>605</v>
      </c>
      <c r="L190" s="28">
        <f t="shared" si="15"/>
        <v>50.4166666666667</v>
      </c>
      <c r="M190" s="21">
        <v>67</v>
      </c>
      <c r="N190" s="26">
        <f t="shared" si="16"/>
        <v>47.927</v>
      </c>
      <c r="O190" s="21"/>
      <c r="P190" s="21" t="str">
        <f t="shared" si="20"/>
        <v>不及格</v>
      </c>
      <c r="R190" s="10">
        <f t="shared" si="17"/>
        <v>45.970799999999997</v>
      </c>
      <c r="S190" s="10" t="str">
        <f t="shared" si="18"/>
        <v>B</v>
      </c>
    </row>
    <row r="191" spans="1:19" ht="20.100000000000001" customHeight="1">
      <c r="A191" s="18">
        <v>7</v>
      </c>
      <c r="B191" s="19" t="s">
        <v>399</v>
      </c>
      <c r="C191" s="20" t="s">
        <v>399</v>
      </c>
      <c r="D191" s="20">
        <v>23010005</v>
      </c>
      <c r="E191" s="19" t="s">
        <v>400</v>
      </c>
      <c r="F191" s="19" t="s">
        <v>20</v>
      </c>
      <c r="G191" s="18">
        <v>597</v>
      </c>
      <c r="H191" s="18">
        <v>0.98</v>
      </c>
      <c r="I191" s="26">
        <f t="shared" si="14"/>
        <v>48.755000000000003</v>
      </c>
      <c r="J191" s="18">
        <v>763</v>
      </c>
      <c r="K191" s="29">
        <v>636</v>
      </c>
      <c r="L191" s="28">
        <f t="shared" si="15"/>
        <v>53</v>
      </c>
      <c r="M191" s="21">
        <v>70</v>
      </c>
      <c r="N191" s="26">
        <f t="shared" si="16"/>
        <v>50.028500000000001</v>
      </c>
      <c r="O191" s="23"/>
      <c r="P191" s="21" t="str">
        <f t="shared" si="20"/>
        <v>不及格</v>
      </c>
      <c r="R191" s="10">
        <f t="shared" si="17"/>
        <v>48.011400000000002</v>
      </c>
      <c r="S191" s="10" t="str">
        <f t="shared" si="18"/>
        <v>B</v>
      </c>
    </row>
    <row r="192" spans="1:19" ht="20.100000000000001" customHeight="1">
      <c r="A192" s="18">
        <v>84</v>
      </c>
      <c r="B192" s="19" t="s">
        <v>401</v>
      </c>
      <c r="C192" s="20" t="s">
        <v>401</v>
      </c>
      <c r="D192" s="20">
        <v>23010005</v>
      </c>
      <c r="E192" s="19" t="s">
        <v>402</v>
      </c>
      <c r="F192" s="19" t="s">
        <v>24</v>
      </c>
      <c r="G192" s="21">
        <v>594</v>
      </c>
      <c r="H192" s="21">
        <v>0.99</v>
      </c>
      <c r="I192" s="26">
        <f t="shared" si="14"/>
        <v>49.005000000000003</v>
      </c>
      <c r="J192" s="21">
        <v>816</v>
      </c>
      <c r="K192" s="21">
        <v>641</v>
      </c>
      <c r="L192" s="28">
        <f t="shared" si="15"/>
        <v>53.4166666666667</v>
      </c>
      <c r="M192" s="21">
        <v>62</v>
      </c>
      <c r="N192" s="26">
        <f t="shared" si="16"/>
        <v>50.328499999999998</v>
      </c>
      <c r="O192" s="21"/>
      <c r="P192" s="21" t="str">
        <f t="shared" si="20"/>
        <v>不及格</v>
      </c>
      <c r="R192" s="10">
        <f t="shared" si="17"/>
        <v>44.931399999999996</v>
      </c>
      <c r="S192" s="10" t="str">
        <f t="shared" si="18"/>
        <v>B</v>
      </c>
    </row>
    <row r="193" spans="1:19" ht="20.100000000000001" customHeight="1">
      <c r="A193" s="18">
        <v>136</v>
      </c>
      <c r="B193" s="19" t="s">
        <v>403</v>
      </c>
      <c r="C193" s="20" t="s">
        <v>403</v>
      </c>
      <c r="D193" s="20">
        <v>23010005</v>
      </c>
      <c r="E193" s="19" t="s">
        <v>404</v>
      </c>
      <c r="F193" s="19" t="s">
        <v>27</v>
      </c>
      <c r="G193" s="21">
        <v>572</v>
      </c>
      <c r="H193" s="21">
        <v>0.99</v>
      </c>
      <c r="I193" s="26">
        <f t="shared" si="14"/>
        <v>47.19</v>
      </c>
      <c r="J193" s="21">
        <v>778</v>
      </c>
      <c r="K193" s="21">
        <v>724</v>
      </c>
      <c r="L193" s="28">
        <f t="shared" si="15"/>
        <v>60.3333333333333</v>
      </c>
      <c r="M193" s="21">
        <v>63</v>
      </c>
      <c r="N193" s="26">
        <f t="shared" si="16"/>
        <v>51.133000000000003</v>
      </c>
      <c r="O193" s="21"/>
      <c r="P193" s="21" t="str">
        <f t="shared" si="20"/>
        <v>不及格</v>
      </c>
      <c r="R193" s="10">
        <f t="shared" si="17"/>
        <v>45.653199999999998</v>
      </c>
      <c r="S193" s="10" t="str">
        <f t="shared" si="18"/>
        <v>B</v>
      </c>
    </row>
    <row r="194" spans="1:19" ht="20.100000000000001" customHeight="1">
      <c r="A194" s="18">
        <v>60</v>
      </c>
      <c r="B194" s="19" t="s">
        <v>405</v>
      </c>
      <c r="C194" s="20" t="s">
        <v>405</v>
      </c>
      <c r="D194" s="20">
        <v>23010005</v>
      </c>
      <c r="E194" s="19" t="s">
        <v>406</v>
      </c>
      <c r="F194" s="19" t="s">
        <v>24</v>
      </c>
      <c r="G194" s="21">
        <v>570</v>
      </c>
      <c r="H194" s="21">
        <v>1</v>
      </c>
      <c r="I194" s="26">
        <f t="shared" si="14"/>
        <v>47.5</v>
      </c>
      <c r="J194" s="21">
        <v>943</v>
      </c>
      <c r="K194" s="21">
        <v>720</v>
      </c>
      <c r="L194" s="28">
        <f t="shared" si="15"/>
        <v>60</v>
      </c>
      <c r="M194" s="21">
        <v>54</v>
      </c>
      <c r="N194" s="26">
        <f t="shared" si="16"/>
        <v>51.25</v>
      </c>
      <c r="O194" s="21"/>
      <c r="P194" s="21" t="str">
        <f t="shared" si="20"/>
        <v>不及格</v>
      </c>
      <c r="R194" s="10">
        <f t="shared" si="17"/>
        <v>42.1</v>
      </c>
      <c r="S194" s="10" t="str">
        <f t="shared" si="18"/>
        <v>B</v>
      </c>
    </row>
    <row r="195" spans="1:19" ht="20.100000000000001" customHeight="1">
      <c r="A195" s="18">
        <v>103</v>
      </c>
      <c r="B195" s="19" t="s">
        <v>407</v>
      </c>
      <c r="C195" s="20" t="s">
        <v>407</v>
      </c>
      <c r="D195" s="20">
        <v>23010005</v>
      </c>
      <c r="E195" s="19" t="s">
        <v>408</v>
      </c>
      <c r="F195" s="19" t="s">
        <v>36</v>
      </c>
      <c r="G195" s="21">
        <v>679</v>
      </c>
      <c r="H195" s="21">
        <v>0.96</v>
      </c>
      <c r="I195" s="26">
        <f t="shared" si="14"/>
        <v>54.32</v>
      </c>
      <c r="J195" s="21">
        <v>648</v>
      </c>
      <c r="K195" s="21">
        <v>538</v>
      </c>
      <c r="L195" s="28">
        <f t="shared" si="15"/>
        <v>44.8333333333333</v>
      </c>
      <c r="M195" s="21">
        <v>53</v>
      </c>
      <c r="N195" s="26">
        <f t="shared" si="16"/>
        <v>51.473999999999997</v>
      </c>
      <c r="O195" s="21"/>
      <c r="P195" s="21" t="str">
        <f t="shared" si="20"/>
        <v>不及格</v>
      </c>
      <c r="R195" s="10">
        <f t="shared" si="17"/>
        <v>41.7896</v>
      </c>
      <c r="S195" s="10" t="str">
        <f t="shared" si="18"/>
        <v>B</v>
      </c>
    </row>
    <row r="196" spans="1:19" ht="20.100000000000001" customHeight="1">
      <c r="A196" s="18">
        <v>171</v>
      </c>
      <c r="B196" s="19" t="s">
        <v>409</v>
      </c>
      <c r="C196" s="20" t="s">
        <v>409</v>
      </c>
      <c r="D196" s="20">
        <v>23010005</v>
      </c>
      <c r="E196" s="19" t="s">
        <v>410</v>
      </c>
      <c r="F196" s="19" t="s">
        <v>39</v>
      </c>
      <c r="G196" s="21">
        <v>577</v>
      </c>
      <c r="H196" s="21">
        <v>0.99</v>
      </c>
      <c r="I196" s="26">
        <f t="shared" si="14"/>
        <v>47.602499999999999</v>
      </c>
      <c r="J196" s="21">
        <v>840</v>
      </c>
      <c r="K196" s="21">
        <v>742</v>
      </c>
      <c r="L196" s="28">
        <f t="shared" si="15"/>
        <v>61.8333333333333</v>
      </c>
      <c r="M196" s="21">
        <v>57</v>
      </c>
      <c r="N196" s="26">
        <f t="shared" si="16"/>
        <v>51.871749999999999</v>
      </c>
      <c r="O196" s="21"/>
      <c r="P196" s="21" t="str">
        <f t="shared" si="20"/>
        <v>不及格</v>
      </c>
      <c r="R196" s="10">
        <f t="shared" si="17"/>
        <v>43.548699999999997</v>
      </c>
      <c r="S196" s="10" t="str">
        <f t="shared" si="18"/>
        <v>B</v>
      </c>
    </row>
    <row r="197" spans="1:19" ht="20.100000000000001" customHeight="1">
      <c r="A197" s="18">
        <v>223</v>
      </c>
      <c r="B197" s="19" t="s">
        <v>411</v>
      </c>
      <c r="C197" s="20" t="s">
        <v>411</v>
      </c>
      <c r="D197" s="20">
        <v>23010005</v>
      </c>
      <c r="E197" s="19" t="s">
        <v>412</v>
      </c>
      <c r="F197" s="19" t="s">
        <v>60</v>
      </c>
      <c r="G197" s="21">
        <v>621</v>
      </c>
      <c r="H197" s="21">
        <v>0.98</v>
      </c>
      <c r="I197" s="26">
        <f t="shared" ref="I197:I258" si="21">(G197*H197)/$E$2*100</f>
        <v>50.715000000000003</v>
      </c>
      <c r="J197" s="21">
        <v>732</v>
      </c>
      <c r="K197" s="21">
        <v>689</v>
      </c>
      <c r="L197" s="28">
        <f t="shared" ref="L197:L258" si="22">K197/$H$2*100</f>
        <v>57.4166666666667</v>
      </c>
      <c r="M197" s="21">
        <v>59</v>
      </c>
      <c r="N197" s="26">
        <f t="shared" ref="N197:N258" si="23">I197*0.7+L197*0.3</f>
        <v>52.725499999999997</v>
      </c>
      <c r="O197" s="21"/>
      <c r="P197" s="21" t="str">
        <f t="shared" si="20"/>
        <v>不及格</v>
      </c>
      <c r="R197" s="10">
        <f t="shared" ref="R197:R255" si="24">(M197+N197)/2.5</f>
        <v>44.690199999999997</v>
      </c>
      <c r="S197" s="10" t="str">
        <f t="shared" si="18"/>
        <v>B</v>
      </c>
    </row>
    <row r="198" spans="1:19" ht="20.100000000000001" customHeight="1">
      <c r="A198" s="18">
        <v>191</v>
      </c>
      <c r="B198" s="19" t="s">
        <v>413</v>
      </c>
      <c r="C198" s="20" t="s">
        <v>413</v>
      </c>
      <c r="D198" s="20">
        <v>23010005</v>
      </c>
      <c r="E198" s="19" t="s">
        <v>414</v>
      </c>
      <c r="F198" s="19" t="s">
        <v>39</v>
      </c>
      <c r="G198" s="21">
        <v>637</v>
      </c>
      <c r="H198" s="21">
        <v>0.99</v>
      </c>
      <c r="I198" s="26">
        <f t="shared" si="21"/>
        <v>52.552500000000002</v>
      </c>
      <c r="J198" s="21">
        <v>725</v>
      </c>
      <c r="K198" s="21">
        <v>686</v>
      </c>
      <c r="L198" s="28">
        <f t="shared" si="22"/>
        <v>57.1666666666667</v>
      </c>
      <c r="M198" s="21">
        <v>69</v>
      </c>
      <c r="N198" s="26">
        <f t="shared" si="23"/>
        <v>53.936750000000004</v>
      </c>
      <c r="O198" s="21"/>
      <c r="P198" s="21" t="str">
        <f t="shared" si="20"/>
        <v>不及格</v>
      </c>
      <c r="R198" s="10">
        <f t="shared" si="24"/>
        <v>49.174700000000001</v>
      </c>
      <c r="S198" s="10" t="str">
        <f t="shared" ref="S198:S255" si="25">IF(R198&gt;=60,"A","B")</f>
        <v>B</v>
      </c>
    </row>
    <row r="199" spans="1:19" ht="20.100000000000001" customHeight="1">
      <c r="A199" s="18">
        <v>33</v>
      </c>
      <c r="B199" s="19" t="s">
        <v>415</v>
      </c>
      <c r="C199" s="20" t="s">
        <v>415</v>
      </c>
      <c r="D199" s="20">
        <v>23010005</v>
      </c>
      <c r="E199" s="19" t="s">
        <v>416</v>
      </c>
      <c r="F199" s="19" t="s">
        <v>20</v>
      </c>
      <c r="G199" s="18">
        <v>610</v>
      </c>
      <c r="H199" s="18">
        <v>0.95</v>
      </c>
      <c r="I199" s="26">
        <f t="shared" si="21"/>
        <v>48.2916666666667</v>
      </c>
      <c r="J199" s="18">
        <v>898</v>
      </c>
      <c r="K199" s="29">
        <v>813</v>
      </c>
      <c r="L199" s="28">
        <f t="shared" si="22"/>
        <v>67.75</v>
      </c>
      <c r="M199" s="21">
        <v>54</v>
      </c>
      <c r="N199" s="26">
        <f t="shared" si="23"/>
        <v>54.129166666666698</v>
      </c>
      <c r="O199" s="23"/>
      <c r="P199" s="21" t="str">
        <f t="shared" si="20"/>
        <v>不及格</v>
      </c>
      <c r="R199" s="10">
        <f t="shared" si="24"/>
        <v>43.251666666666701</v>
      </c>
      <c r="S199" s="10" t="str">
        <f t="shared" si="25"/>
        <v>B</v>
      </c>
    </row>
    <row r="200" spans="1:19" ht="20.100000000000001" customHeight="1">
      <c r="A200" s="18">
        <v>87</v>
      </c>
      <c r="B200" s="19" t="s">
        <v>417</v>
      </c>
      <c r="C200" s="20" t="s">
        <v>417</v>
      </c>
      <c r="D200" s="20">
        <v>23010005</v>
      </c>
      <c r="E200" s="19" t="s">
        <v>418</v>
      </c>
      <c r="F200" s="19" t="s">
        <v>24</v>
      </c>
      <c r="G200" s="21">
        <v>673</v>
      </c>
      <c r="H200" s="21">
        <v>0.99</v>
      </c>
      <c r="I200" s="26">
        <f t="shared" si="21"/>
        <v>55.522500000000001</v>
      </c>
      <c r="J200" s="21">
        <v>854</v>
      </c>
      <c r="K200" s="21">
        <v>739</v>
      </c>
      <c r="L200" s="28">
        <f t="shared" si="22"/>
        <v>61.5833333333333</v>
      </c>
      <c r="M200" s="21">
        <v>66</v>
      </c>
      <c r="N200" s="26">
        <f t="shared" si="23"/>
        <v>57.34075</v>
      </c>
      <c r="O200" s="21"/>
      <c r="P200" s="21" t="str">
        <f t="shared" si="20"/>
        <v>不及格</v>
      </c>
      <c r="R200" s="10">
        <f t="shared" si="24"/>
        <v>49.336300000000001</v>
      </c>
      <c r="S200" s="10" t="str">
        <f t="shared" si="25"/>
        <v>B</v>
      </c>
    </row>
    <row r="201" spans="1:19" ht="20.100000000000001" customHeight="1">
      <c r="A201" s="18">
        <v>217</v>
      </c>
      <c r="B201" s="19" t="s">
        <v>419</v>
      </c>
      <c r="C201" s="20" t="s">
        <v>419</v>
      </c>
      <c r="D201" s="20">
        <v>23010005</v>
      </c>
      <c r="E201" s="19" t="s">
        <v>420</v>
      </c>
      <c r="F201" s="19" t="s">
        <v>60</v>
      </c>
      <c r="G201" s="21">
        <v>722</v>
      </c>
      <c r="H201" s="21">
        <v>0.93</v>
      </c>
      <c r="I201" s="26">
        <f t="shared" si="21"/>
        <v>55.954999999999998</v>
      </c>
      <c r="J201" s="21">
        <v>828</v>
      </c>
      <c r="K201" s="21">
        <v>742</v>
      </c>
      <c r="L201" s="28">
        <f t="shared" si="22"/>
        <v>61.8333333333333</v>
      </c>
      <c r="M201" s="21">
        <v>62</v>
      </c>
      <c r="N201" s="26">
        <f t="shared" si="23"/>
        <v>57.718499999999999</v>
      </c>
      <c r="O201" s="21"/>
      <c r="P201" s="21" t="str">
        <f t="shared" si="20"/>
        <v>不及格</v>
      </c>
      <c r="R201" s="10">
        <f t="shared" si="24"/>
        <v>47.8874</v>
      </c>
      <c r="S201" s="10" t="str">
        <f t="shared" si="25"/>
        <v>B</v>
      </c>
    </row>
    <row r="202" spans="1:19" ht="20.100000000000001" customHeight="1">
      <c r="A202" s="18">
        <v>51</v>
      </c>
      <c r="B202" s="19" t="s">
        <v>421</v>
      </c>
      <c r="C202" s="20" t="s">
        <v>421</v>
      </c>
      <c r="D202" s="20">
        <v>23010005</v>
      </c>
      <c r="E202" s="19" t="s">
        <v>422</v>
      </c>
      <c r="F202" s="19" t="s">
        <v>24</v>
      </c>
      <c r="G202" s="21">
        <v>687</v>
      </c>
      <c r="H202" s="21">
        <v>0.96</v>
      </c>
      <c r="I202" s="26">
        <f t="shared" si="21"/>
        <v>54.96</v>
      </c>
      <c r="J202" s="21">
        <v>892</v>
      </c>
      <c r="K202" s="21">
        <v>789</v>
      </c>
      <c r="L202" s="28">
        <f t="shared" si="22"/>
        <v>65.75</v>
      </c>
      <c r="M202" s="21">
        <v>53</v>
      </c>
      <c r="N202" s="26">
        <f t="shared" si="23"/>
        <v>58.197000000000003</v>
      </c>
      <c r="O202" s="21"/>
      <c r="P202" s="21" t="str">
        <f t="shared" si="20"/>
        <v>不及格</v>
      </c>
      <c r="R202" s="10">
        <f t="shared" si="24"/>
        <v>44.4788</v>
      </c>
      <c r="S202" s="10" t="str">
        <f t="shared" si="25"/>
        <v>B</v>
      </c>
    </row>
    <row r="203" spans="1:19" ht="20.100000000000001" customHeight="1">
      <c r="A203" s="18">
        <v>198</v>
      </c>
      <c r="B203" s="19" t="s">
        <v>423</v>
      </c>
      <c r="C203" s="20" t="s">
        <v>423</v>
      </c>
      <c r="D203" s="20">
        <v>23010005</v>
      </c>
      <c r="E203" s="19" t="s">
        <v>424</v>
      </c>
      <c r="F203" s="19" t="s">
        <v>39</v>
      </c>
      <c r="G203" s="21">
        <v>677</v>
      </c>
      <c r="H203" s="21">
        <v>1</v>
      </c>
      <c r="I203" s="26">
        <f t="shared" si="21"/>
        <v>56.4166666666667</v>
      </c>
      <c r="J203" s="21">
        <v>827</v>
      </c>
      <c r="K203" s="21">
        <v>774</v>
      </c>
      <c r="L203" s="28">
        <f t="shared" si="22"/>
        <v>64.5</v>
      </c>
      <c r="M203" s="21">
        <v>66</v>
      </c>
      <c r="N203" s="26">
        <f t="shared" si="23"/>
        <v>58.841666666666697</v>
      </c>
      <c r="O203" s="21"/>
      <c r="P203" s="21" t="str">
        <f t="shared" si="20"/>
        <v>不及格</v>
      </c>
      <c r="R203" s="10">
        <f t="shared" si="24"/>
        <v>49.936666666666703</v>
      </c>
      <c r="S203" s="10" t="str">
        <f t="shared" si="25"/>
        <v>B</v>
      </c>
    </row>
    <row r="204" spans="1:19" ht="20.100000000000001" customHeight="1">
      <c r="A204" s="18">
        <v>45</v>
      </c>
      <c r="B204" s="19" t="s">
        <v>425</v>
      </c>
      <c r="C204" s="20" t="s">
        <v>425</v>
      </c>
      <c r="D204" s="20">
        <v>23010005</v>
      </c>
      <c r="E204" s="19" t="s">
        <v>426</v>
      </c>
      <c r="F204" s="19" t="s">
        <v>20</v>
      </c>
      <c r="G204" s="21">
        <v>718</v>
      </c>
      <c r="H204" s="21">
        <v>0.99</v>
      </c>
      <c r="I204" s="26">
        <f t="shared" si="21"/>
        <v>59.234999999999999</v>
      </c>
      <c r="J204" s="21">
        <v>806</v>
      </c>
      <c r="K204" s="27">
        <v>714</v>
      </c>
      <c r="L204" s="28">
        <f t="shared" si="22"/>
        <v>59.5</v>
      </c>
      <c r="M204" s="21">
        <v>56</v>
      </c>
      <c r="N204" s="26">
        <f t="shared" si="23"/>
        <v>59.314500000000002</v>
      </c>
      <c r="O204" s="21"/>
      <c r="P204" s="21" t="str">
        <f t="shared" si="20"/>
        <v>不及格</v>
      </c>
      <c r="R204" s="10">
        <f t="shared" si="24"/>
        <v>46.125799999999998</v>
      </c>
      <c r="S204" s="10" t="str">
        <f t="shared" si="25"/>
        <v>B</v>
      </c>
    </row>
    <row r="205" spans="1:19" ht="20.100000000000001" customHeight="1">
      <c r="A205" s="18">
        <v>190</v>
      </c>
      <c r="B205" s="19" t="s">
        <v>427</v>
      </c>
      <c r="C205" s="20" t="s">
        <v>427</v>
      </c>
      <c r="D205" s="20">
        <v>23010005</v>
      </c>
      <c r="E205" s="19" t="s">
        <v>428</v>
      </c>
      <c r="F205" s="19" t="s">
        <v>39</v>
      </c>
      <c r="G205" s="21">
        <v>692</v>
      </c>
      <c r="H205" s="21">
        <v>0.99</v>
      </c>
      <c r="I205" s="26">
        <f t="shared" si="21"/>
        <v>57.09</v>
      </c>
      <c r="J205" s="21">
        <v>921</v>
      </c>
      <c r="K205" s="21">
        <v>805</v>
      </c>
      <c r="L205" s="28">
        <f t="shared" si="22"/>
        <v>67.0833333333333</v>
      </c>
      <c r="M205" s="21">
        <v>63</v>
      </c>
      <c r="N205" s="26">
        <f t="shared" si="23"/>
        <v>60.088000000000001</v>
      </c>
      <c r="O205" s="21"/>
      <c r="P205" s="21" t="str">
        <f t="shared" si="20"/>
        <v>及格</v>
      </c>
      <c r="R205" s="10">
        <f t="shared" si="24"/>
        <v>49.235199999999999</v>
      </c>
      <c r="S205" s="10" t="str">
        <f t="shared" si="25"/>
        <v>B</v>
      </c>
    </row>
    <row r="206" spans="1:19" ht="20.100000000000001" customHeight="1">
      <c r="A206" s="18">
        <v>80</v>
      </c>
      <c r="B206" s="19" t="s">
        <v>429</v>
      </c>
      <c r="C206" s="20" t="s">
        <v>429</v>
      </c>
      <c r="D206" s="20">
        <v>23010005</v>
      </c>
      <c r="E206" s="19" t="s">
        <v>430</v>
      </c>
      <c r="F206" s="19" t="s">
        <v>24</v>
      </c>
      <c r="G206" s="21">
        <v>745</v>
      </c>
      <c r="H206" s="21">
        <v>0.95</v>
      </c>
      <c r="I206" s="26">
        <f t="shared" si="21"/>
        <v>58.9791666666667</v>
      </c>
      <c r="J206" s="21">
        <v>949</v>
      </c>
      <c r="K206" s="21">
        <v>802</v>
      </c>
      <c r="L206" s="28">
        <f t="shared" si="22"/>
        <v>66.8333333333333</v>
      </c>
      <c r="M206" s="21">
        <v>65</v>
      </c>
      <c r="N206" s="26">
        <f t="shared" si="23"/>
        <v>61.335416666666703</v>
      </c>
      <c r="O206" s="21"/>
      <c r="P206" s="21" t="str">
        <f t="shared" si="20"/>
        <v>及格</v>
      </c>
      <c r="R206" s="10">
        <f t="shared" si="24"/>
        <v>50.5341666666667</v>
      </c>
      <c r="S206" s="10" t="str">
        <f t="shared" si="25"/>
        <v>B</v>
      </c>
    </row>
    <row r="207" spans="1:19" ht="20.100000000000001" customHeight="1">
      <c r="A207" s="18">
        <v>82</v>
      </c>
      <c r="B207" s="19" t="s">
        <v>431</v>
      </c>
      <c r="C207" s="20" t="s">
        <v>431</v>
      </c>
      <c r="D207" s="20">
        <v>23010005</v>
      </c>
      <c r="E207" s="19" t="s">
        <v>432</v>
      </c>
      <c r="F207" s="19" t="s">
        <v>24</v>
      </c>
      <c r="G207" s="21">
        <v>756</v>
      </c>
      <c r="H207" s="21">
        <v>0.98</v>
      </c>
      <c r="I207" s="26">
        <f t="shared" si="21"/>
        <v>61.74</v>
      </c>
      <c r="J207" s="21">
        <v>868</v>
      </c>
      <c r="K207" s="21">
        <v>803</v>
      </c>
      <c r="L207" s="28">
        <f t="shared" si="22"/>
        <v>66.9166666666667</v>
      </c>
      <c r="M207" s="21">
        <v>59</v>
      </c>
      <c r="N207" s="26">
        <f t="shared" si="23"/>
        <v>63.292999999999999</v>
      </c>
      <c r="O207" s="21"/>
      <c r="P207" s="21" t="str">
        <f t="shared" si="20"/>
        <v>及格</v>
      </c>
      <c r="R207" s="10">
        <f t="shared" si="24"/>
        <v>48.917200000000001</v>
      </c>
      <c r="S207" s="10" t="str">
        <f t="shared" si="25"/>
        <v>B</v>
      </c>
    </row>
    <row r="208" spans="1:19" ht="20.100000000000001" customHeight="1">
      <c r="A208" s="18">
        <v>199</v>
      </c>
      <c r="B208" s="19" t="s">
        <v>433</v>
      </c>
      <c r="C208" s="20" t="s">
        <v>433</v>
      </c>
      <c r="D208" s="20">
        <v>23010005</v>
      </c>
      <c r="E208" s="19" t="s">
        <v>434</v>
      </c>
      <c r="F208" s="19" t="s">
        <v>39</v>
      </c>
      <c r="G208" s="21">
        <v>673</v>
      </c>
      <c r="H208" s="21">
        <v>0.99</v>
      </c>
      <c r="I208" s="26">
        <f t="shared" si="21"/>
        <v>55.522500000000001</v>
      </c>
      <c r="J208" s="21">
        <v>1076</v>
      </c>
      <c r="K208" s="21">
        <v>984</v>
      </c>
      <c r="L208" s="28">
        <f t="shared" si="22"/>
        <v>82</v>
      </c>
      <c r="M208" s="21">
        <v>57</v>
      </c>
      <c r="N208" s="26">
        <f t="shared" si="23"/>
        <v>63.46575</v>
      </c>
      <c r="O208" s="21"/>
      <c r="P208" s="21" t="str">
        <f t="shared" si="20"/>
        <v>及格</v>
      </c>
      <c r="R208" s="10">
        <f t="shared" si="24"/>
        <v>48.186300000000003</v>
      </c>
      <c r="S208" s="10" t="str">
        <f t="shared" si="25"/>
        <v>B</v>
      </c>
    </row>
    <row r="209" spans="1:19" ht="20.100000000000001" customHeight="1">
      <c r="A209" s="18">
        <v>220</v>
      </c>
      <c r="B209" s="19" t="s">
        <v>435</v>
      </c>
      <c r="C209" s="20" t="s">
        <v>435</v>
      </c>
      <c r="D209" s="20">
        <v>23010005</v>
      </c>
      <c r="E209" s="19" t="s">
        <v>436</v>
      </c>
      <c r="F209" s="19" t="s">
        <v>60</v>
      </c>
      <c r="G209" s="21">
        <v>788</v>
      </c>
      <c r="H209" s="21">
        <v>0.99</v>
      </c>
      <c r="I209" s="26">
        <f t="shared" si="21"/>
        <v>65.010000000000005</v>
      </c>
      <c r="J209" s="21">
        <v>957</v>
      </c>
      <c r="K209" s="21">
        <v>835</v>
      </c>
      <c r="L209" s="28">
        <f t="shared" si="22"/>
        <v>69.5833333333333</v>
      </c>
      <c r="M209" s="21">
        <v>56</v>
      </c>
      <c r="N209" s="26">
        <f t="shared" si="23"/>
        <v>66.382000000000005</v>
      </c>
      <c r="O209" s="21"/>
      <c r="P209" s="21" t="str">
        <f t="shared" si="20"/>
        <v>及格</v>
      </c>
      <c r="R209" s="10">
        <f t="shared" si="24"/>
        <v>48.952800000000003</v>
      </c>
      <c r="S209" s="10" t="str">
        <f t="shared" si="25"/>
        <v>B</v>
      </c>
    </row>
    <row r="210" spans="1:19" ht="20.100000000000001" customHeight="1">
      <c r="A210" s="18">
        <v>225</v>
      </c>
      <c r="B210" s="19" t="s">
        <v>437</v>
      </c>
      <c r="C210" s="20" t="s">
        <v>437</v>
      </c>
      <c r="D210" s="20">
        <v>23010005</v>
      </c>
      <c r="E210" s="19" t="s">
        <v>438</v>
      </c>
      <c r="F210" s="19" t="s">
        <v>60</v>
      </c>
      <c r="G210" s="21">
        <v>836</v>
      </c>
      <c r="H210" s="21">
        <v>1</v>
      </c>
      <c r="I210" s="26">
        <f t="shared" si="21"/>
        <v>69.6666666666667</v>
      </c>
      <c r="J210" s="21">
        <v>914</v>
      </c>
      <c r="K210" s="21">
        <v>785</v>
      </c>
      <c r="L210" s="28">
        <f t="shared" si="22"/>
        <v>65.4166666666667</v>
      </c>
      <c r="M210" s="21">
        <v>58</v>
      </c>
      <c r="N210" s="26">
        <f t="shared" si="23"/>
        <v>68.391666666666694</v>
      </c>
      <c r="O210" s="21"/>
      <c r="P210" s="21" t="str">
        <f t="shared" si="20"/>
        <v>及格</v>
      </c>
      <c r="R210" s="10">
        <f t="shared" si="24"/>
        <v>50.5566666666667</v>
      </c>
      <c r="S210" s="10" t="str">
        <f t="shared" si="25"/>
        <v>B</v>
      </c>
    </row>
    <row r="211" spans="1:19" ht="20.100000000000001" customHeight="1">
      <c r="A211" s="18">
        <v>146</v>
      </c>
      <c r="B211" s="19" t="s">
        <v>439</v>
      </c>
      <c r="C211" s="20" t="s">
        <v>439</v>
      </c>
      <c r="D211" s="20">
        <v>23010005</v>
      </c>
      <c r="E211" s="19" t="s">
        <v>440</v>
      </c>
      <c r="F211" s="19" t="s">
        <v>27</v>
      </c>
      <c r="G211" s="21">
        <v>799</v>
      </c>
      <c r="H211" s="21">
        <v>0.99</v>
      </c>
      <c r="I211" s="26">
        <f t="shared" si="21"/>
        <v>65.917500000000004</v>
      </c>
      <c r="J211" s="21">
        <v>1043</v>
      </c>
      <c r="K211" s="21">
        <v>946</v>
      </c>
      <c r="L211" s="28">
        <f t="shared" si="22"/>
        <v>78.8333333333333</v>
      </c>
      <c r="M211" s="21">
        <v>68</v>
      </c>
      <c r="N211" s="26">
        <f t="shared" si="23"/>
        <v>69.792249999999996</v>
      </c>
      <c r="O211" s="21"/>
      <c r="P211" s="21" t="str">
        <f t="shared" ref="P211:P230" si="26">IF(N211&gt;=60,"及格","不及格")</f>
        <v>及格</v>
      </c>
      <c r="R211" s="10">
        <f t="shared" si="24"/>
        <v>55.116900000000001</v>
      </c>
      <c r="S211" s="10" t="str">
        <f t="shared" si="25"/>
        <v>B</v>
      </c>
    </row>
    <row r="212" spans="1:19" ht="20.100000000000001" customHeight="1">
      <c r="A212" s="18">
        <v>254</v>
      </c>
      <c r="B212" s="19" t="s">
        <v>441</v>
      </c>
      <c r="C212" s="20" t="s">
        <v>441</v>
      </c>
      <c r="D212" s="20">
        <v>23010005</v>
      </c>
      <c r="E212" s="19" t="s">
        <v>442</v>
      </c>
      <c r="F212" s="19" t="s">
        <v>60</v>
      </c>
      <c r="G212" s="21">
        <v>716</v>
      </c>
      <c r="H212" s="21">
        <v>0.98</v>
      </c>
      <c r="I212" s="26">
        <f t="shared" si="21"/>
        <v>58.473333333333301</v>
      </c>
      <c r="J212" s="21">
        <v>1470</v>
      </c>
      <c r="K212" s="21">
        <v>1158</v>
      </c>
      <c r="L212" s="28">
        <f t="shared" si="22"/>
        <v>96.5</v>
      </c>
      <c r="M212" s="21">
        <v>58</v>
      </c>
      <c r="N212" s="26">
        <f t="shared" si="23"/>
        <v>69.881333333333302</v>
      </c>
      <c r="O212" s="21"/>
      <c r="P212" s="21" t="str">
        <f t="shared" si="26"/>
        <v>及格</v>
      </c>
      <c r="R212" s="10">
        <f t="shared" si="24"/>
        <v>51.152533333333302</v>
      </c>
      <c r="S212" s="10" t="str">
        <f t="shared" si="25"/>
        <v>B</v>
      </c>
    </row>
    <row r="213" spans="1:19" ht="20.100000000000001" customHeight="1">
      <c r="A213" s="18">
        <v>46</v>
      </c>
      <c r="B213" s="19" t="s">
        <v>443</v>
      </c>
      <c r="C213" s="20" t="s">
        <v>443</v>
      </c>
      <c r="D213" s="20">
        <v>23010005</v>
      </c>
      <c r="E213" s="19" t="s">
        <v>444</v>
      </c>
      <c r="F213" s="19" t="s">
        <v>20</v>
      </c>
      <c r="G213" s="21">
        <v>756</v>
      </c>
      <c r="H213" s="21">
        <v>0.96</v>
      </c>
      <c r="I213" s="26">
        <f t="shared" si="21"/>
        <v>60.48</v>
      </c>
      <c r="J213" s="21">
        <v>1485</v>
      </c>
      <c r="K213" s="27">
        <v>1209</v>
      </c>
      <c r="L213" s="28">
        <f t="shared" si="22"/>
        <v>100.75</v>
      </c>
      <c r="M213" s="21">
        <v>67</v>
      </c>
      <c r="N213" s="26">
        <f t="shared" si="23"/>
        <v>72.561000000000007</v>
      </c>
      <c r="O213" s="21"/>
      <c r="P213" s="21" t="str">
        <f t="shared" si="26"/>
        <v>及格</v>
      </c>
      <c r="R213" s="10">
        <f t="shared" si="24"/>
        <v>55.824399999999997</v>
      </c>
      <c r="S213" s="10" t="str">
        <f t="shared" si="25"/>
        <v>B</v>
      </c>
    </row>
    <row r="214" spans="1:19" ht="20.100000000000001" customHeight="1">
      <c r="A214" s="18">
        <v>206</v>
      </c>
      <c r="B214" s="19" t="s">
        <v>445</v>
      </c>
      <c r="C214" s="20" t="s">
        <v>445</v>
      </c>
      <c r="D214" s="20">
        <v>23010005</v>
      </c>
      <c r="E214" s="19" t="s">
        <v>446</v>
      </c>
      <c r="F214" s="19" t="s">
        <v>39</v>
      </c>
      <c r="G214" s="21">
        <v>995</v>
      </c>
      <c r="H214" s="21">
        <v>0.99</v>
      </c>
      <c r="I214" s="26">
        <f t="shared" si="21"/>
        <v>82.087500000000006</v>
      </c>
      <c r="J214" s="21">
        <v>1056</v>
      </c>
      <c r="K214" s="21">
        <v>808</v>
      </c>
      <c r="L214" s="28">
        <f t="shared" si="22"/>
        <v>67.3333333333333</v>
      </c>
      <c r="M214" s="21">
        <v>62</v>
      </c>
      <c r="N214" s="26">
        <f t="shared" si="23"/>
        <v>77.661249999999995</v>
      </c>
      <c r="O214" s="21"/>
      <c r="P214" s="21" t="str">
        <f t="shared" si="26"/>
        <v>及格</v>
      </c>
      <c r="R214" s="10">
        <f t="shared" si="24"/>
        <v>55.8645</v>
      </c>
      <c r="S214" s="10" t="str">
        <f t="shared" si="25"/>
        <v>B</v>
      </c>
    </row>
    <row r="215" spans="1:19" ht="20.100000000000001" customHeight="1">
      <c r="A215" s="18">
        <v>144</v>
      </c>
      <c r="B215" s="19" t="s">
        <v>447</v>
      </c>
      <c r="C215" s="20" t="s">
        <v>447</v>
      </c>
      <c r="D215" s="20">
        <v>23010005</v>
      </c>
      <c r="E215" s="19" t="s">
        <v>448</v>
      </c>
      <c r="F215" s="19" t="s">
        <v>27</v>
      </c>
      <c r="G215" s="21">
        <v>986</v>
      </c>
      <c r="H215" s="21">
        <v>1</v>
      </c>
      <c r="I215" s="26">
        <f t="shared" si="21"/>
        <v>82.1666666666667</v>
      </c>
      <c r="J215" s="21">
        <v>1225</v>
      </c>
      <c r="K215" s="21">
        <v>821</v>
      </c>
      <c r="L215" s="28">
        <f t="shared" si="22"/>
        <v>68.4166666666667</v>
      </c>
      <c r="M215" s="21">
        <v>64</v>
      </c>
      <c r="N215" s="26">
        <f t="shared" si="23"/>
        <v>78.0416666666667</v>
      </c>
      <c r="O215" s="21"/>
      <c r="P215" s="21" t="str">
        <f t="shared" si="26"/>
        <v>及格</v>
      </c>
      <c r="R215" s="10">
        <f t="shared" si="24"/>
        <v>56.816666666666698</v>
      </c>
      <c r="S215" s="10" t="str">
        <f t="shared" si="25"/>
        <v>B</v>
      </c>
    </row>
    <row r="216" spans="1:19" ht="20.100000000000001" customHeight="1">
      <c r="A216" s="18">
        <v>19</v>
      </c>
      <c r="B216" s="19" t="s">
        <v>449</v>
      </c>
      <c r="C216" s="20" t="s">
        <v>449</v>
      </c>
      <c r="D216" s="20">
        <v>23010005</v>
      </c>
      <c r="E216" s="19" t="s">
        <v>450</v>
      </c>
      <c r="F216" s="19" t="s">
        <v>20</v>
      </c>
      <c r="G216" s="18">
        <v>1022</v>
      </c>
      <c r="H216" s="18">
        <v>0.94</v>
      </c>
      <c r="I216" s="26">
        <f t="shared" si="21"/>
        <v>80.0566666666667</v>
      </c>
      <c r="J216" s="18">
        <v>1162</v>
      </c>
      <c r="K216" s="29">
        <v>978</v>
      </c>
      <c r="L216" s="28">
        <f t="shared" si="22"/>
        <v>81.5</v>
      </c>
      <c r="M216" s="21">
        <v>74</v>
      </c>
      <c r="N216" s="26">
        <f t="shared" si="23"/>
        <v>80.489666666666693</v>
      </c>
      <c r="O216" s="23"/>
      <c r="P216" s="21" t="str">
        <f t="shared" si="26"/>
        <v>及格</v>
      </c>
      <c r="R216" s="10">
        <f t="shared" si="24"/>
        <v>61.795866666666697</v>
      </c>
      <c r="S216" s="10" t="str">
        <f t="shared" si="25"/>
        <v>A</v>
      </c>
    </row>
    <row r="217" spans="1:19" ht="20.100000000000001" customHeight="1">
      <c r="A217" s="18">
        <v>55</v>
      </c>
      <c r="B217" s="19" t="s">
        <v>451</v>
      </c>
      <c r="C217" s="20" t="s">
        <v>451</v>
      </c>
      <c r="D217" s="20">
        <v>23010005</v>
      </c>
      <c r="E217" s="19" t="s">
        <v>452</v>
      </c>
      <c r="F217" s="19" t="s">
        <v>24</v>
      </c>
      <c r="G217" s="21">
        <v>1008</v>
      </c>
      <c r="H217" s="21">
        <v>0.99</v>
      </c>
      <c r="I217" s="26">
        <f t="shared" si="21"/>
        <v>83.16</v>
      </c>
      <c r="J217" s="21">
        <v>1104</v>
      </c>
      <c r="K217" s="21">
        <v>1029</v>
      </c>
      <c r="L217" s="28">
        <f t="shared" si="22"/>
        <v>85.75</v>
      </c>
      <c r="M217" s="21">
        <v>52</v>
      </c>
      <c r="N217" s="26">
        <f t="shared" si="23"/>
        <v>83.936999999999998</v>
      </c>
      <c r="O217" s="21"/>
      <c r="P217" s="21" t="str">
        <f t="shared" si="26"/>
        <v>及格</v>
      </c>
      <c r="R217" s="10">
        <f t="shared" si="24"/>
        <v>54.3748</v>
      </c>
      <c r="S217" s="10" t="str">
        <f t="shared" si="25"/>
        <v>B</v>
      </c>
    </row>
    <row r="218" spans="1:19" ht="20.100000000000001" customHeight="1">
      <c r="A218" s="18">
        <v>117</v>
      </c>
      <c r="B218" s="19" t="s">
        <v>453</v>
      </c>
      <c r="C218" s="20" t="s">
        <v>453</v>
      </c>
      <c r="D218" s="20">
        <v>23010005</v>
      </c>
      <c r="E218" s="19" t="s">
        <v>454</v>
      </c>
      <c r="F218" s="19" t="s">
        <v>36</v>
      </c>
      <c r="G218" s="21">
        <v>925</v>
      </c>
      <c r="H218" s="21">
        <v>0.99</v>
      </c>
      <c r="I218" s="26">
        <f t="shared" si="21"/>
        <v>76.3125</v>
      </c>
      <c r="J218" s="21">
        <v>1312</v>
      </c>
      <c r="K218" s="21">
        <v>1223</v>
      </c>
      <c r="L218" s="28">
        <f t="shared" si="22"/>
        <v>101.916666666667</v>
      </c>
      <c r="M218" s="21">
        <v>58</v>
      </c>
      <c r="N218" s="26">
        <f t="shared" si="23"/>
        <v>83.993750000000006</v>
      </c>
      <c r="O218" s="21"/>
      <c r="P218" s="21" t="str">
        <f t="shared" si="26"/>
        <v>及格</v>
      </c>
      <c r="R218" s="10">
        <f t="shared" si="24"/>
        <v>56.797499999999999</v>
      </c>
      <c r="S218" s="10" t="str">
        <f t="shared" si="25"/>
        <v>B</v>
      </c>
    </row>
    <row r="219" spans="1:19" ht="20.100000000000001" customHeight="1">
      <c r="A219" s="18">
        <v>251</v>
      </c>
      <c r="B219" s="19" t="s">
        <v>455</v>
      </c>
      <c r="C219" s="20" t="s">
        <v>455</v>
      </c>
      <c r="D219" s="20">
        <v>23010005</v>
      </c>
      <c r="E219" s="19" t="s">
        <v>456</v>
      </c>
      <c r="F219" s="19" t="s">
        <v>60</v>
      </c>
      <c r="G219" s="21">
        <v>1016</v>
      </c>
      <c r="H219" s="21">
        <v>0.99</v>
      </c>
      <c r="I219" s="26">
        <f t="shared" si="21"/>
        <v>83.82</v>
      </c>
      <c r="J219" s="21">
        <v>1280</v>
      </c>
      <c r="K219" s="21">
        <v>1171</v>
      </c>
      <c r="L219" s="28">
        <f t="shared" si="22"/>
        <v>97.5833333333333</v>
      </c>
      <c r="M219" s="21">
        <v>48</v>
      </c>
      <c r="N219" s="26">
        <f t="shared" si="23"/>
        <v>87.948999999999998</v>
      </c>
      <c r="O219" s="21"/>
      <c r="P219" s="21" t="str">
        <f t="shared" si="26"/>
        <v>及格</v>
      </c>
      <c r="R219" s="10">
        <f t="shared" si="24"/>
        <v>54.379600000000003</v>
      </c>
      <c r="S219" s="10" t="str">
        <f t="shared" si="25"/>
        <v>B</v>
      </c>
    </row>
    <row r="220" spans="1:19" ht="20.100000000000001" customHeight="1">
      <c r="A220" s="18">
        <v>245</v>
      </c>
      <c r="B220" s="19" t="s">
        <v>457</v>
      </c>
      <c r="C220" s="20" t="s">
        <v>457</v>
      </c>
      <c r="D220" s="20">
        <v>23010005</v>
      </c>
      <c r="E220" s="19" t="s">
        <v>458</v>
      </c>
      <c r="F220" s="19" t="s">
        <v>60</v>
      </c>
      <c r="G220" s="21">
        <v>1105</v>
      </c>
      <c r="H220" s="21">
        <v>1</v>
      </c>
      <c r="I220" s="26">
        <f t="shared" si="21"/>
        <v>92.0833333333333</v>
      </c>
      <c r="J220" s="21">
        <v>1033</v>
      </c>
      <c r="K220" s="21">
        <v>982</v>
      </c>
      <c r="L220" s="28">
        <f t="shared" si="22"/>
        <v>81.8333333333333</v>
      </c>
      <c r="M220" s="21">
        <v>59</v>
      </c>
      <c r="N220" s="26">
        <f t="shared" si="23"/>
        <v>89.008333333333297</v>
      </c>
      <c r="O220" s="21"/>
      <c r="P220" s="21" t="str">
        <f t="shared" si="26"/>
        <v>及格</v>
      </c>
      <c r="R220" s="10">
        <f t="shared" si="24"/>
        <v>59.203333333333298</v>
      </c>
      <c r="S220" s="10" t="str">
        <f t="shared" si="25"/>
        <v>B</v>
      </c>
    </row>
    <row r="221" spans="1:19" ht="20.100000000000001" customHeight="1">
      <c r="A221" s="18">
        <v>26</v>
      </c>
      <c r="B221" s="19" t="s">
        <v>459</v>
      </c>
      <c r="C221" s="20" t="s">
        <v>459</v>
      </c>
      <c r="D221" s="20">
        <v>23010005</v>
      </c>
      <c r="E221" s="19" t="s">
        <v>460</v>
      </c>
      <c r="F221" s="19" t="s">
        <v>20</v>
      </c>
      <c r="G221" s="18">
        <v>1148</v>
      </c>
      <c r="H221" s="18">
        <v>0.99</v>
      </c>
      <c r="I221" s="26">
        <f t="shared" si="21"/>
        <v>94.71</v>
      </c>
      <c r="J221" s="18">
        <v>1296</v>
      </c>
      <c r="K221" s="29">
        <v>1185</v>
      </c>
      <c r="L221" s="28">
        <f t="shared" si="22"/>
        <v>98.75</v>
      </c>
      <c r="M221" s="21">
        <v>51</v>
      </c>
      <c r="N221" s="26">
        <f t="shared" si="23"/>
        <v>95.921999999999997</v>
      </c>
      <c r="O221" s="23"/>
      <c r="P221" s="21" t="str">
        <f t="shared" si="26"/>
        <v>及格</v>
      </c>
      <c r="R221" s="10">
        <f t="shared" si="24"/>
        <v>58.768799999999999</v>
      </c>
      <c r="S221" s="10" t="str">
        <f t="shared" si="25"/>
        <v>B</v>
      </c>
    </row>
    <row r="222" spans="1:19" ht="20.100000000000001" customHeight="1">
      <c r="A222" s="18">
        <v>61</v>
      </c>
      <c r="B222" s="19" t="s">
        <v>461</v>
      </c>
      <c r="C222" s="20" t="s">
        <v>461</v>
      </c>
      <c r="D222" s="20">
        <v>23010005</v>
      </c>
      <c r="E222" s="19" t="s">
        <v>462</v>
      </c>
      <c r="F222" s="19" t="s">
        <v>24</v>
      </c>
      <c r="G222" s="21">
        <v>1144</v>
      </c>
      <c r="H222" s="21">
        <v>1</v>
      </c>
      <c r="I222" s="26">
        <f t="shared" si="21"/>
        <v>95.3333333333333</v>
      </c>
      <c r="J222" s="21">
        <v>1314</v>
      </c>
      <c r="K222" s="21">
        <v>1188</v>
      </c>
      <c r="L222" s="28">
        <f t="shared" si="22"/>
        <v>99</v>
      </c>
      <c r="M222" s="21">
        <v>61</v>
      </c>
      <c r="N222" s="26">
        <f t="shared" si="23"/>
        <v>96.433333333333294</v>
      </c>
      <c r="O222" s="21"/>
      <c r="P222" s="21" t="str">
        <f t="shared" si="26"/>
        <v>及格</v>
      </c>
      <c r="R222" s="10">
        <f t="shared" si="24"/>
        <v>62.973333333333301</v>
      </c>
      <c r="S222" s="10" t="str">
        <f t="shared" si="25"/>
        <v>A</v>
      </c>
    </row>
    <row r="223" spans="1:19" ht="20.100000000000001" customHeight="1">
      <c r="A223" s="18">
        <v>93</v>
      </c>
      <c r="B223" s="19" t="s">
        <v>463</v>
      </c>
      <c r="C223" s="20" t="s">
        <v>463</v>
      </c>
      <c r="D223" s="20">
        <v>23010005</v>
      </c>
      <c r="E223" s="19" t="s">
        <v>464</v>
      </c>
      <c r="F223" s="19" t="s">
        <v>36</v>
      </c>
      <c r="G223" s="21">
        <v>1250</v>
      </c>
      <c r="H223" s="21">
        <v>1</v>
      </c>
      <c r="I223" s="26">
        <f t="shared" si="21"/>
        <v>104.166666666667</v>
      </c>
      <c r="J223" s="21">
        <v>1186</v>
      </c>
      <c r="K223" s="21">
        <v>1035</v>
      </c>
      <c r="L223" s="28">
        <f t="shared" si="22"/>
        <v>86.25</v>
      </c>
      <c r="M223" s="21">
        <v>60</v>
      </c>
      <c r="N223" s="26">
        <f t="shared" si="23"/>
        <v>98.7916666666667</v>
      </c>
      <c r="O223" s="21"/>
      <c r="P223" s="21" t="str">
        <f t="shared" si="26"/>
        <v>及格</v>
      </c>
      <c r="R223" s="10">
        <f t="shared" si="24"/>
        <v>63.516666666666701</v>
      </c>
      <c r="S223" s="10" t="str">
        <f t="shared" si="25"/>
        <v>A</v>
      </c>
    </row>
    <row r="224" spans="1:19" ht="20.100000000000001" customHeight="1">
      <c r="A224" s="18">
        <v>135</v>
      </c>
      <c r="B224" s="19" t="s">
        <v>465</v>
      </c>
      <c r="C224" s="20" t="s">
        <v>465</v>
      </c>
      <c r="D224" s="20">
        <v>23010005</v>
      </c>
      <c r="E224" s="19" t="s">
        <v>466</v>
      </c>
      <c r="F224" s="19" t="s">
        <v>27</v>
      </c>
      <c r="G224" s="21">
        <v>1184</v>
      </c>
      <c r="H224" s="21">
        <v>0.97</v>
      </c>
      <c r="I224" s="26">
        <f t="shared" si="21"/>
        <v>95.706666666666706</v>
      </c>
      <c r="J224" s="21">
        <v>1555</v>
      </c>
      <c r="K224" s="21">
        <v>1325</v>
      </c>
      <c r="L224" s="28">
        <f t="shared" si="22"/>
        <v>110.416666666667</v>
      </c>
      <c r="M224" s="21">
        <v>72</v>
      </c>
      <c r="N224" s="26">
        <f t="shared" si="23"/>
        <v>100.119666666667</v>
      </c>
      <c r="O224" s="21"/>
      <c r="P224" s="21" t="str">
        <f t="shared" si="26"/>
        <v>及格</v>
      </c>
      <c r="R224" s="10">
        <f t="shared" si="24"/>
        <v>68.847866666666704</v>
      </c>
      <c r="S224" s="10" t="str">
        <f t="shared" si="25"/>
        <v>A</v>
      </c>
    </row>
    <row r="225" spans="1:19" ht="20.100000000000001" customHeight="1">
      <c r="A225" s="18">
        <v>192</v>
      </c>
      <c r="B225" s="19" t="s">
        <v>467</v>
      </c>
      <c r="C225" s="20" t="s">
        <v>467</v>
      </c>
      <c r="D225" s="20">
        <v>23010005</v>
      </c>
      <c r="E225" s="19" t="s">
        <v>468</v>
      </c>
      <c r="F225" s="19" t="s">
        <v>39</v>
      </c>
      <c r="G225" s="21">
        <v>1383</v>
      </c>
      <c r="H225" s="21">
        <v>0.99</v>
      </c>
      <c r="I225" s="26">
        <f t="shared" si="21"/>
        <v>114.0975</v>
      </c>
      <c r="J225" s="21">
        <v>1427</v>
      </c>
      <c r="K225" s="21">
        <v>1335</v>
      </c>
      <c r="L225" s="28">
        <f t="shared" si="22"/>
        <v>111.25</v>
      </c>
      <c r="M225" s="21">
        <v>67</v>
      </c>
      <c r="N225" s="26">
        <f t="shared" si="23"/>
        <v>113.24325</v>
      </c>
      <c r="O225" s="21"/>
      <c r="P225" s="21" t="str">
        <f t="shared" si="26"/>
        <v>及格</v>
      </c>
      <c r="R225" s="10">
        <f t="shared" si="24"/>
        <v>72.097300000000004</v>
      </c>
      <c r="S225" s="10" t="str">
        <f t="shared" si="25"/>
        <v>A</v>
      </c>
    </row>
    <row r="226" spans="1:19" ht="20.100000000000001" customHeight="1">
      <c r="A226" s="18">
        <v>106</v>
      </c>
      <c r="B226" s="19" t="s">
        <v>469</v>
      </c>
      <c r="C226" s="20" t="s">
        <v>469</v>
      </c>
      <c r="D226" s="20">
        <v>23010005</v>
      </c>
      <c r="E226" s="19" t="s">
        <v>470</v>
      </c>
      <c r="F226" s="19" t="s">
        <v>36</v>
      </c>
      <c r="G226" s="21">
        <v>1437</v>
      </c>
      <c r="H226" s="21">
        <v>1</v>
      </c>
      <c r="I226" s="26">
        <f t="shared" si="21"/>
        <v>119.75</v>
      </c>
      <c r="J226" s="21">
        <v>1519</v>
      </c>
      <c r="K226" s="21">
        <v>1364</v>
      </c>
      <c r="L226" s="28">
        <f t="shared" si="22"/>
        <v>113.666666666667</v>
      </c>
      <c r="M226" s="21">
        <v>70</v>
      </c>
      <c r="N226" s="26">
        <f t="shared" si="23"/>
        <v>117.925</v>
      </c>
      <c r="O226" s="21"/>
      <c r="P226" s="21" t="str">
        <f t="shared" si="26"/>
        <v>及格</v>
      </c>
      <c r="R226" s="10">
        <f t="shared" si="24"/>
        <v>75.17</v>
      </c>
      <c r="S226" s="10" t="str">
        <f t="shared" si="25"/>
        <v>A</v>
      </c>
    </row>
    <row r="227" spans="1:19" ht="20.100000000000001" customHeight="1">
      <c r="A227" s="18">
        <v>114</v>
      </c>
      <c r="B227" s="19" t="s">
        <v>471</v>
      </c>
      <c r="C227" s="20" t="s">
        <v>471</v>
      </c>
      <c r="D227" s="20">
        <v>23010005</v>
      </c>
      <c r="E227" s="19" t="s">
        <v>472</v>
      </c>
      <c r="F227" s="19" t="s">
        <v>36</v>
      </c>
      <c r="G227" s="21">
        <v>1699</v>
      </c>
      <c r="H227" s="21">
        <v>0.97</v>
      </c>
      <c r="I227" s="26">
        <f t="shared" si="21"/>
        <v>137.335833333333</v>
      </c>
      <c r="J227" s="21">
        <v>2485</v>
      </c>
      <c r="K227" s="21">
        <v>1907</v>
      </c>
      <c r="L227" s="28">
        <f t="shared" si="22"/>
        <v>158.916666666667</v>
      </c>
      <c r="M227" s="21">
        <v>66</v>
      </c>
      <c r="N227" s="26">
        <f t="shared" si="23"/>
        <v>143.81008333333301</v>
      </c>
      <c r="O227" s="21"/>
      <c r="P227" s="21" t="str">
        <f t="shared" si="26"/>
        <v>及格</v>
      </c>
      <c r="R227" s="10">
        <f t="shared" si="24"/>
        <v>83.924033333333298</v>
      </c>
      <c r="S227" s="10" t="str">
        <f t="shared" si="25"/>
        <v>A</v>
      </c>
    </row>
    <row r="228" spans="1:19" ht="20.100000000000001" customHeight="1">
      <c r="A228" s="18">
        <v>4</v>
      </c>
      <c r="B228" s="19" t="s">
        <v>473</v>
      </c>
      <c r="C228" s="20" t="s">
        <v>473</v>
      </c>
      <c r="D228" s="20">
        <v>23270001</v>
      </c>
      <c r="E228" s="19" t="s">
        <v>474</v>
      </c>
      <c r="F228" s="19" t="s">
        <v>20</v>
      </c>
      <c r="G228" s="18">
        <v>705</v>
      </c>
      <c r="H228" s="18">
        <v>0.99</v>
      </c>
      <c r="I228" s="26">
        <f t="shared" si="21"/>
        <v>58.162500000000001</v>
      </c>
      <c r="J228" s="18">
        <v>768</v>
      </c>
      <c r="K228" s="32" t="s">
        <v>475</v>
      </c>
      <c r="L228" s="28">
        <f t="shared" si="22"/>
        <v>51.4166666666667</v>
      </c>
      <c r="M228" s="21">
        <v>57</v>
      </c>
      <c r="N228" s="26">
        <f t="shared" si="23"/>
        <v>56.138750000000002</v>
      </c>
      <c r="O228" s="23"/>
      <c r="P228" s="21" t="str">
        <f t="shared" si="26"/>
        <v>不及格</v>
      </c>
      <c r="R228" s="10">
        <f t="shared" si="24"/>
        <v>45.255499999999998</v>
      </c>
      <c r="S228" s="10" t="str">
        <f t="shared" si="25"/>
        <v>B</v>
      </c>
    </row>
    <row r="229" spans="1:19" ht="20.100000000000001" customHeight="1">
      <c r="A229" s="18">
        <v>213</v>
      </c>
      <c r="B229" s="19" t="s">
        <v>476</v>
      </c>
      <c r="C229" s="20" t="s">
        <v>476</v>
      </c>
      <c r="D229" s="20">
        <v>23280001</v>
      </c>
      <c r="E229" s="19" t="s">
        <v>477</v>
      </c>
      <c r="F229" s="19" t="s">
        <v>60</v>
      </c>
      <c r="G229" s="21">
        <v>708</v>
      </c>
      <c r="H229" s="21">
        <v>1</v>
      </c>
      <c r="I229" s="26">
        <f t="shared" si="21"/>
        <v>59</v>
      </c>
      <c r="J229" s="21">
        <v>996</v>
      </c>
      <c r="K229" s="21">
        <v>809</v>
      </c>
      <c r="L229" s="28">
        <f t="shared" si="22"/>
        <v>67.4166666666667</v>
      </c>
      <c r="M229" s="21">
        <v>55</v>
      </c>
      <c r="N229" s="26">
        <f t="shared" si="23"/>
        <v>61.524999999999999</v>
      </c>
      <c r="O229" s="21"/>
      <c r="P229" s="21" t="str">
        <f t="shared" si="26"/>
        <v>及格</v>
      </c>
      <c r="R229" s="10">
        <f t="shared" si="24"/>
        <v>46.61</v>
      </c>
      <c r="S229" s="10" t="str">
        <f t="shared" si="25"/>
        <v>B</v>
      </c>
    </row>
    <row r="230" spans="1:19" ht="20.100000000000001" customHeight="1">
      <c r="A230" s="18">
        <v>174</v>
      </c>
      <c r="B230" s="19" t="s">
        <v>478</v>
      </c>
      <c r="C230" s="20" t="s">
        <v>478</v>
      </c>
      <c r="D230" s="20">
        <v>23280002</v>
      </c>
      <c r="E230" s="19" t="s">
        <v>479</v>
      </c>
      <c r="F230" s="19" t="s">
        <v>39</v>
      </c>
      <c r="G230" s="21">
        <v>597</v>
      </c>
      <c r="H230" s="21">
        <v>0.98</v>
      </c>
      <c r="I230" s="26">
        <f t="shared" si="21"/>
        <v>48.755000000000003</v>
      </c>
      <c r="J230" s="21">
        <v>846</v>
      </c>
      <c r="K230" s="21">
        <v>773</v>
      </c>
      <c r="L230" s="28">
        <f t="shared" si="22"/>
        <v>64.4166666666667</v>
      </c>
      <c r="M230" s="21">
        <v>71</v>
      </c>
      <c r="N230" s="26">
        <f t="shared" si="23"/>
        <v>53.453499999999998</v>
      </c>
      <c r="O230" s="21"/>
      <c r="P230" s="21" t="str">
        <f t="shared" si="26"/>
        <v>不及格</v>
      </c>
      <c r="R230" s="10">
        <f t="shared" si="24"/>
        <v>49.781399999999998</v>
      </c>
      <c r="S230" s="10" t="str">
        <f t="shared" si="25"/>
        <v>B</v>
      </c>
    </row>
    <row r="231" spans="1:19" ht="20.100000000000001" customHeight="1">
      <c r="A231" s="18">
        <v>57</v>
      </c>
      <c r="B231" s="19" t="s">
        <v>480</v>
      </c>
      <c r="C231" s="20" t="s">
        <v>480</v>
      </c>
      <c r="D231" s="20">
        <v>23280002</v>
      </c>
      <c r="E231" s="19" t="s">
        <v>481</v>
      </c>
      <c r="F231" s="19" t="s">
        <v>24</v>
      </c>
      <c r="G231" s="21">
        <v>932</v>
      </c>
      <c r="H231" s="21">
        <v>0.99</v>
      </c>
      <c r="I231" s="26">
        <f t="shared" si="21"/>
        <v>76.89</v>
      </c>
      <c r="J231" s="21">
        <v>1070</v>
      </c>
      <c r="K231" s="21">
        <v>915</v>
      </c>
      <c r="L231" s="28">
        <f t="shared" si="22"/>
        <v>76.25</v>
      </c>
      <c r="M231" s="21">
        <v>60</v>
      </c>
      <c r="N231" s="26">
        <f t="shared" si="23"/>
        <v>76.697999999999993</v>
      </c>
      <c r="O231" s="21"/>
      <c r="P231" s="21" t="str">
        <f>IF(N231&gt;=60,"及格",”不及格“)</f>
        <v>及格</v>
      </c>
      <c r="R231" s="10">
        <f t="shared" si="24"/>
        <v>54.679200000000002</v>
      </c>
      <c r="S231" s="10" t="str">
        <f t="shared" si="25"/>
        <v>B</v>
      </c>
    </row>
    <row r="232" spans="1:19" ht="20.100000000000001" customHeight="1">
      <c r="A232" s="18">
        <v>180</v>
      </c>
      <c r="B232" s="19" t="s">
        <v>482</v>
      </c>
      <c r="C232" s="20" t="s">
        <v>482</v>
      </c>
      <c r="D232" s="20">
        <v>23280003</v>
      </c>
      <c r="E232" s="19" t="s">
        <v>483</v>
      </c>
      <c r="F232" s="19" t="s">
        <v>39</v>
      </c>
      <c r="G232" s="21">
        <v>550</v>
      </c>
      <c r="H232" s="21">
        <v>0.99</v>
      </c>
      <c r="I232" s="26">
        <f t="shared" si="21"/>
        <v>45.375</v>
      </c>
      <c r="J232" s="21">
        <v>1056</v>
      </c>
      <c r="K232" s="21">
        <v>736</v>
      </c>
      <c r="L232" s="28">
        <f t="shared" si="22"/>
        <v>61.3333333333333</v>
      </c>
      <c r="M232" s="21">
        <v>64</v>
      </c>
      <c r="N232" s="26">
        <f t="shared" si="23"/>
        <v>50.162500000000001</v>
      </c>
      <c r="O232" s="21"/>
      <c r="P232" s="21" t="str">
        <f t="shared" ref="P232:P237" si="27">IF(N232&gt;=60,"及格","不及格")</f>
        <v>不及格</v>
      </c>
      <c r="R232" s="10">
        <f t="shared" si="24"/>
        <v>45.664999999999999</v>
      </c>
      <c r="S232" s="10" t="str">
        <f t="shared" si="25"/>
        <v>B</v>
      </c>
    </row>
    <row r="233" spans="1:19" ht="20.100000000000001" customHeight="1">
      <c r="A233" s="18">
        <v>116</v>
      </c>
      <c r="B233" s="19" t="s">
        <v>484</v>
      </c>
      <c r="C233" s="20" t="s">
        <v>484</v>
      </c>
      <c r="D233" s="20">
        <v>23000001</v>
      </c>
      <c r="E233" s="19" t="s">
        <v>485</v>
      </c>
      <c r="F233" s="19" t="s">
        <v>36</v>
      </c>
      <c r="G233" s="21">
        <v>415</v>
      </c>
      <c r="H233" s="21">
        <v>0.99</v>
      </c>
      <c r="I233" s="26">
        <f t="shared" si="21"/>
        <v>34.237499999999997</v>
      </c>
      <c r="J233" s="21">
        <v>378</v>
      </c>
      <c r="K233" s="21">
        <v>321</v>
      </c>
      <c r="L233" s="28">
        <f t="shared" si="22"/>
        <v>26.75</v>
      </c>
      <c r="M233" s="21">
        <v>58</v>
      </c>
      <c r="N233" s="26">
        <f t="shared" si="23"/>
        <v>31.991250000000001</v>
      </c>
      <c r="O233" s="21"/>
      <c r="P233" s="21" t="str">
        <f t="shared" si="27"/>
        <v>不及格</v>
      </c>
      <c r="R233" s="10">
        <f t="shared" si="24"/>
        <v>35.996499999999997</v>
      </c>
      <c r="S233" s="10" t="str">
        <f t="shared" si="25"/>
        <v>B</v>
      </c>
    </row>
    <row r="234" spans="1:19" ht="20.100000000000001" customHeight="1">
      <c r="A234" s="18">
        <v>157</v>
      </c>
      <c r="B234" s="19" t="s">
        <v>486</v>
      </c>
      <c r="C234" s="20" t="s">
        <v>486</v>
      </c>
      <c r="D234" s="20">
        <v>23000001</v>
      </c>
      <c r="E234" s="19" t="s">
        <v>487</v>
      </c>
      <c r="F234" s="19" t="s">
        <v>27</v>
      </c>
      <c r="G234" s="21">
        <v>560</v>
      </c>
      <c r="H234" s="21">
        <v>1</v>
      </c>
      <c r="I234" s="26">
        <f t="shared" si="21"/>
        <v>46.6666666666667</v>
      </c>
      <c r="J234" s="21">
        <v>484</v>
      </c>
      <c r="K234" s="21">
        <v>432</v>
      </c>
      <c r="L234" s="28">
        <f t="shared" si="22"/>
        <v>36</v>
      </c>
      <c r="M234" s="21">
        <v>61</v>
      </c>
      <c r="N234" s="26">
        <f t="shared" si="23"/>
        <v>43.466666666666697</v>
      </c>
      <c r="O234" s="21"/>
      <c r="P234" s="21" t="str">
        <f t="shared" si="27"/>
        <v>不及格</v>
      </c>
      <c r="R234" s="10">
        <f t="shared" si="24"/>
        <v>41.786666666666697</v>
      </c>
      <c r="S234" s="10" t="str">
        <f t="shared" si="25"/>
        <v>B</v>
      </c>
    </row>
    <row r="235" spans="1:19" ht="20.100000000000001" customHeight="1">
      <c r="A235" s="18">
        <v>91</v>
      </c>
      <c r="B235" s="19" t="s">
        <v>488</v>
      </c>
      <c r="C235" s="20" t="s">
        <v>488</v>
      </c>
      <c r="D235" s="20">
        <v>23000001</v>
      </c>
      <c r="E235" s="19" t="s">
        <v>489</v>
      </c>
      <c r="F235" s="19" t="s">
        <v>36</v>
      </c>
      <c r="G235" s="21">
        <v>632</v>
      </c>
      <c r="H235" s="21">
        <v>0.99</v>
      </c>
      <c r="I235" s="26">
        <f t="shared" si="21"/>
        <v>52.14</v>
      </c>
      <c r="J235" s="21">
        <v>604</v>
      </c>
      <c r="K235" s="21">
        <v>521</v>
      </c>
      <c r="L235" s="28">
        <f t="shared" si="22"/>
        <v>43.4166666666667</v>
      </c>
      <c r="M235" s="21">
        <v>64</v>
      </c>
      <c r="N235" s="26">
        <f t="shared" si="23"/>
        <v>49.523000000000003</v>
      </c>
      <c r="O235" s="21"/>
      <c r="P235" s="21" t="str">
        <f t="shared" si="27"/>
        <v>不及格</v>
      </c>
      <c r="R235" s="10">
        <f t="shared" si="24"/>
        <v>45.409199999999998</v>
      </c>
      <c r="S235" s="10" t="str">
        <f t="shared" si="25"/>
        <v>B</v>
      </c>
    </row>
    <row r="236" spans="1:19" ht="20.100000000000001" customHeight="1">
      <c r="A236" s="18">
        <v>219</v>
      </c>
      <c r="B236" s="19" t="s">
        <v>490</v>
      </c>
      <c r="C236" s="20" t="s">
        <v>490</v>
      </c>
      <c r="D236" s="20">
        <v>23000001</v>
      </c>
      <c r="E236" s="19" t="s">
        <v>491</v>
      </c>
      <c r="F236" s="19" t="s">
        <v>60</v>
      </c>
      <c r="G236" s="21">
        <v>812</v>
      </c>
      <c r="H236" s="21">
        <v>1</v>
      </c>
      <c r="I236" s="26">
        <f t="shared" si="21"/>
        <v>67.6666666666667</v>
      </c>
      <c r="J236" s="21">
        <v>888</v>
      </c>
      <c r="K236" s="21">
        <v>712</v>
      </c>
      <c r="L236" s="28">
        <f t="shared" si="22"/>
        <v>59.3333333333333</v>
      </c>
      <c r="M236" s="21">
        <v>68</v>
      </c>
      <c r="N236" s="26">
        <f t="shared" si="23"/>
        <v>65.1666666666667</v>
      </c>
      <c r="O236" s="21"/>
      <c r="P236" s="21" t="str">
        <f t="shared" si="27"/>
        <v>及格</v>
      </c>
      <c r="R236" s="10">
        <f t="shared" si="24"/>
        <v>53.266666666666701</v>
      </c>
      <c r="S236" s="10" t="str">
        <f t="shared" si="25"/>
        <v>B</v>
      </c>
    </row>
    <row r="237" spans="1:19" ht="20.100000000000001" customHeight="1">
      <c r="A237" s="18">
        <v>41</v>
      </c>
      <c r="B237" s="19" t="s">
        <v>492</v>
      </c>
      <c r="C237" s="20" t="s">
        <v>492</v>
      </c>
      <c r="D237" s="20">
        <v>23000001</v>
      </c>
      <c r="E237" s="19" t="s">
        <v>493</v>
      </c>
      <c r="F237" s="19" t="s">
        <v>20</v>
      </c>
      <c r="G237" s="21">
        <v>875</v>
      </c>
      <c r="H237" s="21">
        <v>0.97</v>
      </c>
      <c r="I237" s="26">
        <f t="shared" si="21"/>
        <v>70.7291666666667</v>
      </c>
      <c r="J237" s="21">
        <v>952</v>
      </c>
      <c r="K237" s="27">
        <v>842</v>
      </c>
      <c r="L237" s="28">
        <f t="shared" si="22"/>
        <v>70.1666666666667</v>
      </c>
      <c r="M237" s="21">
        <v>62</v>
      </c>
      <c r="N237" s="26">
        <f t="shared" si="23"/>
        <v>70.560416666666697</v>
      </c>
      <c r="O237" s="21"/>
      <c r="P237" s="21" t="str">
        <f t="shared" si="27"/>
        <v>及格</v>
      </c>
      <c r="R237" s="10">
        <f t="shared" si="24"/>
        <v>53.024166666666702</v>
      </c>
      <c r="S237" s="10" t="str">
        <f t="shared" si="25"/>
        <v>B</v>
      </c>
    </row>
    <row r="238" spans="1:19" ht="20.100000000000001" customHeight="1">
      <c r="A238" s="18">
        <v>73</v>
      </c>
      <c r="B238" s="19" t="s">
        <v>494</v>
      </c>
      <c r="C238" s="20" t="s">
        <v>494</v>
      </c>
      <c r="D238" s="20">
        <v>23000001</v>
      </c>
      <c r="E238" s="19" t="s">
        <v>495</v>
      </c>
      <c r="F238" s="19" t="s">
        <v>24</v>
      </c>
      <c r="G238" s="21">
        <v>995</v>
      </c>
      <c r="H238" s="21">
        <v>0.96</v>
      </c>
      <c r="I238" s="26">
        <f t="shared" si="21"/>
        <v>79.599999999999994</v>
      </c>
      <c r="J238" s="21">
        <v>1255</v>
      </c>
      <c r="K238" s="21">
        <v>1129</v>
      </c>
      <c r="L238" s="28">
        <f t="shared" si="22"/>
        <v>94.0833333333333</v>
      </c>
      <c r="M238" s="21">
        <v>59</v>
      </c>
      <c r="N238" s="26">
        <f t="shared" si="23"/>
        <v>83.944999999999993</v>
      </c>
      <c r="O238" s="21"/>
      <c r="P238" s="21" t="str">
        <f>IF(N238&gt;=60,"及格",”不及格“)</f>
        <v>及格</v>
      </c>
      <c r="R238" s="10">
        <f t="shared" si="24"/>
        <v>57.177999999999997</v>
      </c>
      <c r="S238" s="10" t="str">
        <f t="shared" si="25"/>
        <v>B</v>
      </c>
    </row>
    <row r="239" spans="1:19" ht="20.100000000000001" customHeight="1">
      <c r="A239" s="18">
        <v>201</v>
      </c>
      <c r="B239" s="19" t="s">
        <v>496</v>
      </c>
      <c r="C239" s="20" t="s">
        <v>496</v>
      </c>
      <c r="D239" s="20">
        <v>23000001</v>
      </c>
      <c r="E239" s="19" t="s">
        <v>497</v>
      </c>
      <c r="F239" s="19" t="s">
        <v>39</v>
      </c>
      <c r="G239" s="21">
        <v>1135</v>
      </c>
      <c r="H239" s="21">
        <v>0.93</v>
      </c>
      <c r="I239" s="26">
        <f t="shared" si="21"/>
        <v>87.962500000000006</v>
      </c>
      <c r="J239" s="21">
        <v>1519</v>
      </c>
      <c r="K239" s="21">
        <v>1278</v>
      </c>
      <c r="L239" s="28">
        <f t="shared" si="22"/>
        <v>106.5</v>
      </c>
      <c r="M239" s="21">
        <v>58</v>
      </c>
      <c r="N239" s="26">
        <f t="shared" si="23"/>
        <v>93.523750000000007</v>
      </c>
      <c r="O239" s="21"/>
      <c r="P239" s="21" t="str">
        <f>IF(N239&gt;=60,"及格",”不及格“)</f>
        <v>及格</v>
      </c>
      <c r="R239" s="10">
        <f t="shared" si="24"/>
        <v>60.609499999999997</v>
      </c>
      <c r="S239" s="10" t="str">
        <f t="shared" si="25"/>
        <v>A</v>
      </c>
    </row>
    <row r="240" spans="1:19" ht="20.100000000000001" customHeight="1">
      <c r="A240" s="18">
        <v>86</v>
      </c>
      <c r="B240" s="19" t="s">
        <v>498</v>
      </c>
      <c r="C240" s="20" t="s">
        <v>498</v>
      </c>
      <c r="D240" s="20">
        <v>23000001</v>
      </c>
      <c r="E240" s="19" t="s">
        <v>499</v>
      </c>
      <c r="F240" s="19" t="s">
        <v>24</v>
      </c>
      <c r="G240" s="21">
        <v>1288</v>
      </c>
      <c r="H240" s="21">
        <v>0.99</v>
      </c>
      <c r="I240" s="26">
        <f t="shared" si="21"/>
        <v>106.26</v>
      </c>
      <c r="J240" s="21">
        <v>1608</v>
      </c>
      <c r="K240" s="21">
        <v>1492</v>
      </c>
      <c r="L240" s="28">
        <f t="shared" si="22"/>
        <v>124.333333333333</v>
      </c>
      <c r="M240" s="21">
        <v>71</v>
      </c>
      <c r="N240" s="26">
        <f t="shared" si="23"/>
        <v>111.682</v>
      </c>
      <c r="O240" s="21"/>
      <c r="P240" s="21" t="str">
        <f>IF(N240&gt;=60,"及格",”不及格“)</f>
        <v>及格</v>
      </c>
      <c r="R240" s="10">
        <f t="shared" si="24"/>
        <v>73.072800000000001</v>
      </c>
      <c r="S240" s="10" t="str">
        <f t="shared" si="25"/>
        <v>A</v>
      </c>
    </row>
    <row r="241" spans="1:19" ht="20.100000000000001" customHeight="1">
      <c r="A241" s="18">
        <v>182</v>
      </c>
      <c r="B241" s="19" t="s">
        <v>500</v>
      </c>
      <c r="C241" s="20" t="s">
        <v>500</v>
      </c>
      <c r="D241" s="20">
        <v>23000002</v>
      </c>
      <c r="E241" s="19" t="s">
        <v>501</v>
      </c>
      <c r="F241" s="19" t="s">
        <v>39</v>
      </c>
      <c r="G241" s="21">
        <v>484</v>
      </c>
      <c r="H241" s="21">
        <v>0.99</v>
      </c>
      <c r="I241" s="26">
        <f t="shared" si="21"/>
        <v>39.93</v>
      </c>
      <c r="J241" s="21">
        <v>623</v>
      </c>
      <c r="K241" s="21">
        <v>559</v>
      </c>
      <c r="L241" s="28">
        <f t="shared" si="22"/>
        <v>46.5833333333333</v>
      </c>
      <c r="M241" s="21">
        <v>65</v>
      </c>
      <c r="N241" s="26">
        <f t="shared" si="23"/>
        <v>41.926000000000002</v>
      </c>
      <c r="O241" s="21"/>
      <c r="P241" s="21" t="str">
        <f t="shared" ref="P241:P253" si="28">IF(N241&gt;=60,"及格","不及格")</f>
        <v>不及格</v>
      </c>
      <c r="R241" s="10">
        <f t="shared" si="24"/>
        <v>42.770400000000002</v>
      </c>
      <c r="S241" s="10" t="str">
        <f t="shared" si="25"/>
        <v>B</v>
      </c>
    </row>
    <row r="242" spans="1:19" ht="20.100000000000001" customHeight="1">
      <c r="A242" s="18">
        <v>5</v>
      </c>
      <c r="B242" s="19" t="s">
        <v>502</v>
      </c>
      <c r="C242" s="20" t="s">
        <v>502</v>
      </c>
      <c r="D242" s="20">
        <v>23000002</v>
      </c>
      <c r="E242" s="19" t="s">
        <v>503</v>
      </c>
      <c r="F242" s="19" t="s">
        <v>20</v>
      </c>
      <c r="G242" s="18">
        <v>557</v>
      </c>
      <c r="H242" s="18">
        <v>0.98</v>
      </c>
      <c r="I242" s="26">
        <f t="shared" si="21"/>
        <v>45.488333333333301</v>
      </c>
      <c r="J242" s="18">
        <v>528</v>
      </c>
      <c r="K242" s="32" t="s">
        <v>504</v>
      </c>
      <c r="L242" s="28">
        <f t="shared" si="22"/>
        <v>34.5833333333333</v>
      </c>
      <c r="M242" s="21">
        <v>58</v>
      </c>
      <c r="N242" s="26">
        <f t="shared" si="23"/>
        <v>42.216833333333298</v>
      </c>
      <c r="O242" s="23"/>
      <c r="P242" s="21" t="str">
        <f t="shared" si="28"/>
        <v>不及格</v>
      </c>
      <c r="R242" s="10">
        <f t="shared" si="24"/>
        <v>40.086733333333299</v>
      </c>
      <c r="S242" s="10" t="str">
        <f t="shared" si="25"/>
        <v>B</v>
      </c>
    </row>
    <row r="243" spans="1:19" ht="20.100000000000001" customHeight="1">
      <c r="A243" s="18">
        <v>167</v>
      </c>
      <c r="B243" s="19" t="s">
        <v>505</v>
      </c>
      <c r="C243" s="20" t="s">
        <v>505</v>
      </c>
      <c r="D243" s="20">
        <v>23000002</v>
      </c>
      <c r="E243" s="19" t="s">
        <v>506</v>
      </c>
      <c r="F243" s="19" t="s">
        <v>27</v>
      </c>
      <c r="G243" s="21">
        <v>517</v>
      </c>
      <c r="H243" s="21">
        <v>0.96</v>
      </c>
      <c r="I243" s="26">
        <f t="shared" si="21"/>
        <v>41.36</v>
      </c>
      <c r="J243" s="21">
        <v>915</v>
      </c>
      <c r="K243" s="21">
        <v>700</v>
      </c>
      <c r="L243" s="28">
        <f t="shared" si="22"/>
        <v>58.3333333333333</v>
      </c>
      <c r="M243" s="21">
        <v>68</v>
      </c>
      <c r="N243" s="26">
        <f t="shared" si="23"/>
        <v>46.451999999999998</v>
      </c>
      <c r="O243" s="21"/>
      <c r="P243" s="21" t="str">
        <f t="shared" si="28"/>
        <v>不及格</v>
      </c>
      <c r="R243" s="10">
        <f t="shared" si="24"/>
        <v>45.780799999999999</v>
      </c>
      <c r="S243" s="10" t="str">
        <f t="shared" si="25"/>
        <v>B</v>
      </c>
    </row>
    <row r="244" spans="1:19" ht="20.100000000000001" customHeight="1">
      <c r="A244" s="18">
        <v>177</v>
      </c>
      <c r="B244" s="19" t="s">
        <v>507</v>
      </c>
      <c r="C244" s="20" t="s">
        <v>507</v>
      </c>
      <c r="D244" s="20">
        <v>23000002</v>
      </c>
      <c r="E244" s="19" t="s">
        <v>508</v>
      </c>
      <c r="F244" s="19" t="s">
        <v>39</v>
      </c>
      <c r="G244" s="21">
        <v>529</v>
      </c>
      <c r="H244" s="21">
        <v>0.97</v>
      </c>
      <c r="I244" s="26">
        <f t="shared" si="21"/>
        <v>42.760833333333302</v>
      </c>
      <c r="J244" s="21">
        <v>781</v>
      </c>
      <c r="K244" s="21">
        <v>714</v>
      </c>
      <c r="L244" s="28">
        <f t="shared" si="22"/>
        <v>59.5</v>
      </c>
      <c r="M244" s="21">
        <v>70</v>
      </c>
      <c r="N244" s="26">
        <f t="shared" si="23"/>
        <v>47.782583333333299</v>
      </c>
      <c r="O244" s="21"/>
      <c r="P244" s="21" t="str">
        <f t="shared" si="28"/>
        <v>不及格</v>
      </c>
      <c r="R244" s="10">
        <f t="shared" si="24"/>
        <v>47.113033333333298</v>
      </c>
      <c r="S244" s="10" t="str">
        <f t="shared" si="25"/>
        <v>B</v>
      </c>
    </row>
    <row r="245" spans="1:19" ht="20.100000000000001" customHeight="1">
      <c r="A245" s="18">
        <v>232</v>
      </c>
      <c r="B245" s="19" t="s">
        <v>509</v>
      </c>
      <c r="C245" s="20" t="s">
        <v>509</v>
      </c>
      <c r="D245" s="20">
        <v>23000002</v>
      </c>
      <c r="E245" s="19" t="s">
        <v>510</v>
      </c>
      <c r="F245" s="19" t="s">
        <v>60</v>
      </c>
      <c r="G245" s="21">
        <v>637</v>
      </c>
      <c r="H245" s="21">
        <v>0.99</v>
      </c>
      <c r="I245" s="26">
        <f t="shared" si="21"/>
        <v>52.552500000000002</v>
      </c>
      <c r="J245" s="21">
        <v>536</v>
      </c>
      <c r="K245" s="21">
        <v>507</v>
      </c>
      <c r="L245" s="28">
        <f t="shared" si="22"/>
        <v>42.25</v>
      </c>
      <c r="M245" s="21">
        <v>51</v>
      </c>
      <c r="N245" s="26">
        <f t="shared" si="23"/>
        <v>49.461750000000002</v>
      </c>
      <c r="O245" s="21"/>
      <c r="P245" s="21" t="str">
        <f t="shared" si="28"/>
        <v>不及格</v>
      </c>
      <c r="R245" s="10">
        <f t="shared" si="24"/>
        <v>40.184699999999999</v>
      </c>
      <c r="S245" s="10" t="str">
        <f t="shared" si="25"/>
        <v>B</v>
      </c>
    </row>
    <row r="246" spans="1:19" ht="20.100000000000001" customHeight="1">
      <c r="A246" s="18">
        <v>227</v>
      </c>
      <c r="B246" s="19" t="s">
        <v>511</v>
      </c>
      <c r="C246" s="20" t="s">
        <v>511</v>
      </c>
      <c r="D246" s="20">
        <v>23000002</v>
      </c>
      <c r="E246" s="19" t="s">
        <v>512</v>
      </c>
      <c r="F246" s="19" t="s">
        <v>60</v>
      </c>
      <c r="G246" s="21">
        <v>615</v>
      </c>
      <c r="H246" s="21">
        <v>0.91</v>
      </c>
      <c r="I246" s="26">
        <f t="shared" si="21"/>
        <v>46.637500000000003</v>
      </c>
      <c r="J246" s="21">
        <v>807</v>
      </c>
      <c r="K246" s="21">
        <v>749</v>
      </c>
      <c r="L246" s="28">
        <f t="shared" si="22"/>
        <v>62.4166666666667</v>
      </c>
      <c r="M246" s="21">
        <v>71</v>
      </c>
      <c r="N246" s="26">
        <f t="shared" si="23"/>
        <v>51.371250000000003</v>
      </c>
      <c r="O246" s="21"/>
      <c r="P246" s="21" t="str">
        <f t="shared" si="28"/>
        <v>不及格</v>
      </c>
      <c r="R246" s="10">
        <f t="shared" si="24"/>
        <v>48.948500000000003</v>
      </c>
      <c r="S246" s="10" t="str">
        <f t="shared" si="25"/>
        <v>B</v>
      </c>
    </row>
    <row r="247" spans="1:19" ht="20.100000000000001" customHeight="1">
      <c r="A247" s="18">
        <v>215</v>
      </c>
      <c r="B247" s="19" t="s">
        <v>513</v>
      </c>
      <c r="C247" s="20" t="s">
        <v>513</v>
      </c>
      <c r="D247" s="20">
        <v>23000002</v>
      </c>
      <c r="E247" s="19" t="s">
        <v>514</v>
      </c>
      <c r="F247" s="19" t="s">
        <v>60</v>
      </c>
      <c r="G247" s="21">
        <v>616</v>
      </c>
      <c r="H247" s="21">
        <v>0.99</v>
      </c>
      <c r="I247" s="26">
        <f t="shared" si="21"/>
        <v>50.82</v>
      </c>
      <c r="J247" s="21">
        <v>755</v>
      </c>
      <c r="K247" s="21">
        <v>702</v>
      </c>
      <c r="L247" s="28">
        <f t="shared" si="22"/>
        <v>58.5</v>
      </c>
      <c r="M247" s="21">
        <v>62</v>
      </c>
      <c r="N247" s="26">
        <f t="shared" si="23"/>
        <v>53.124000000000002</v>
      </c>
      <c r="O247" s="21"/>
      <c r="P247" s="21" t="str">
        <f t="shared" si="28"/>
        <v>不及格</v>
      </c>
      <c r="R247" s="10">
        <f t="shared" si="24"/>
        <v>46.049599999999998</v>
      </c>
      <c r="S247" s="10" t="str">
        <f t="shared" si="25"/>
        <v>B</v>
      </c>
    </row>
    <row r="248" spans="1:19" ht="20.100000000000001" customHeight="1">
      <c r="A248" s="18">
        <v>205</v>
      </c>
      <c r="B248" s="19" t="s">
        <v>515</v>
      </c>
      <c r="C248" s="20" t="s">
        <v>515</v>
      </c>
      <c r="D248" s="20">
        <v>23000002</v>
      </c>
      <c r="E248" s="19" t="s">
        <v>516</v>
      </c>
      <c r="F248" s="19" t="s">
        <v>39</v>
      </c>
      <c r="G248" s="21">
        <v>637</v>
      </c>
      <c r="H248" s="21">
        <v>0.97</v>
      </c>
      <c r="I248" s="26">
        <f t="shared" si="21"/>
        <v>51.490833333333299</v>
      </c>
      <c r="J248" s="21">
        <v>731</v>
      </c>
      <c r="K248" s="21">
        <v>688</v>
      </c>
      <c r="L248" s="28">
        <f t="shared" si="22"/>
        <v>57.3333333333333</v>
      </c>
      <c r="M248" s="21">
        <v>68</v>
      </c>
      <c r="N248" s="26">
        <f t="shared" si="23"/>
        <v>53.243583333333298</v>
      </c>
      <c r="O248" s="21"/>
      <c r="P248" s="21" t="str">
        <f t="shared" si="28"/>
        <v>不及格</v>
      </c>
      <c r="R248" s="10">
        <f t="shared" si="24"/>
        <v>48.497433333333298</v>
      </c>
      <c r="S248" s="10" t="str">
        <f t="shared" si="25"/>
        <v>B</v>
      </c>
    </row>
    <row r="249" spans="1:19" ht="20.100000000000001" customHeight="1">
      <c r="A249" s="18">
        <v>184</v>
      </c>
      <c r="B249" s="19" t="s">
        <v>517</v>
      </c>
      <c r="C249" s="20" t="s">
        <v>517</v>
      </c>
      <c r="D249" s="20">
        <v>23000002</v>
      </c>
      <c r="E249" s="19" t="s">
        <v>518</v>
      </c>
      <c r="F249" s="19" t="s">
        <v>39</v>
      </c>
      <c r="G249" s="21">
        <v>618</v>
      </c>
      <c r="H249" s="21">
        <v>0.99</v>
      </c>
      <c r="I249" s="26">
        <f t="shared" si="21"/>
        <v>50.984999999999999</v>
      </c>
      <c r="J249" s="21">
        <v>786</v>
      </c>
      <c r="K249" s="21">
        <v>713</v>
      </c>
      <c r="L249" s="28">
        <f t="shared" si="22"/>
        <v>59.4166666666667</v>
      </c>
      <c r="M249" s="21">
        <v>66</v>
      </c>
      <c r="N249" s="26">
        <f t="shared" si="23"/>
        <v>53.514499999999998</v>
      </c>
      <c r="O249" s="21"/>
      <c r="P249" s="21" t="str">
        <f t="shared" si="28"/>
        <v>不及格</v>
      </c>
      <c r="R249" s="10">
        <f t="shared" si="24"/>
        <v>47.805799999999998</v>
      </c>
      <c r="S249" s="10" t="str">
        <f t="shared" si="25"/>
        <v>B</v>
      </c>
    </row>
    <row r="250" spans="1:19" ht="20.100000000000001" customHeight="1">
      <c r="A250" s="18">
        <v>203</v>
      </c>
      <c r="B250" s="19" t="s">
        <v>519</v>
      </c>
      <c r="C250" s="20" t="s">
        <v>519</v>
      </c>
      <c r="D250" s="20">
        <v>23000002</v>
      </c>
      <c r="E250" s="19" t="s">
        <v>520</v>
      </c>
      <c r="F250" s="19" t="s">
        <v>39</v>
      </c>
      <c r="G250" s="21">
        <v>684</v>
      </c>
      <c r="H250" s="21">
        <v>0.99</v>
      </c>
      <c r="I250" s="26">
        <f t="shared" si="21"/>
        <v>56.43</v>
      </c>
      <c r="J250" s="21">
        <v>744</v>
      </c>
      <c r="K250" s="21">
        <v>610</v>
      </c>
      <c r="L250" s="28">
        <f t="shared" si="22"/>
        <v>50.8333333333333</v>
      </c>
      <c r="M250" s="21">
        <v>60</v>
      </c>
      <c r="N250" s="26">
        <f t="shared" si="23"/>
        <v>54.750999999999998</v>
      </c>
      <c r="O250" s="21"/>
      <c r="P250" s="21" t="str">
        <f t="shared" si="28"/>
        <v>不及格</v>
      </c>
      <c r="R250" s="10">
        <f t="shared" si="24"/>
        <v>45.900399999999998</v>
      </c>
      <c r="S250" s="10" t="str">
        <f t="shared" si="25"/>
        <v>B</v>
      </c>
    </row>
    <row r="251" spans="1:19" ht="20.100000000000001" customHeight="1">
      <c r="A251" s="18">
        <v>107</v>
      </c>
      <c r="B251" s="19" t="s">
        <v>521</v>
      </c>
      <c r="C251" s="20" t="s">
        <v>521</v>
      </c>
      <c r="D251" s="20">
        <v>23000002</v>
      </c>
      <c r="E251" s="19" t="s">
        <v>522</v>
      </c>
      <c r="F251" s="19" t="s">
        <v>36</v>
      </c>
      <c r="G251" s="21">
        <v>699</v>
      </c>
      <c r="H251" s="21">
        <v>0.99</v>
      </c>
      <c r="I251" s="26">
        <f t="shared" si="21"/>
        <v>57.667499999999997</v>
      </c>
      <c r="J251" s="21">
        <v>950</v>
      </c>
      <c r="K251" s="21">
        <v>854</v>
      </c>
      <c r="L251" s="28">
        <f t="shared" si="22"/>
        <v>71.1666666666667</v>
      </c>
      <c r="M251" s="21">
        <v>64</v>
      </c>
      <c r="N251" s="26">
        <f t="shared" si="23"/>
        <v>61.71725</v>
      </c>
      <c r="O251" s="21"/>
      <c r="P251" s="21" t="str">
        <f t="shared" si="28"/>
        <v>及格</v>
      </c>
      <c r="R251" s="10">
        <f t="shared" si="24"/>
        <v>50.286900000000003</v>
      </c>
      <c r="S251" s="10" t="str">
        <f t="shared" si="25"/>
        <v>B</v>
      </c>
    </row>
    <row r="252" spans="1:19" ht="20.100000000000001" customHeight="1">
      <c r="A252" s="18">
        <v>18</v>
      </c>
      <c r="B252" s="19" t="s">
        <v>523</v>
      </c>
      <c r="C252" s="20" t="s">
        <v>523</v>
      </c>
      <c r="D252" s="20">
        <v>23000002</v>
      </c>
      <c r="E252" s="19" t="s">
        <v>524</v>
      </c>
      <c r="F252" s="19" t="s">
        <v>20</v>
      </c>
      <c r="G252" s="18">
        <v>789</v>
      </c>
      <c r="H252" s="18">
        <v>0.99</v>
      </c>
      <c r="I252" s="26">
        <f t="shared" si="21"/>
        <v>65.092500000000001</v>
      </c>
      <c r="J252" s="18">
        <v>916</v>
      </c>
      <c r="K252" s="29">
        <v>848</v>
      </c>
      <c r="L252" s="28">
        <f t="shared" si="22"/>
        <v>70.6666666666667</v>
      </c>
      <c r="M252" s="21">
        <v>64</v>
      </c>
      <c r="N252" s="26">
        <f t="shared" si="23"/>
        <v>66.764750000000006</v>
      </c>
      <c r="O252" s="23"/>
      <c r="P252" s="21" t="str">
        <f t="shared" si="28"/>
        <v>及格</v>
      </c>
      <c r="R252" s="10">
        <f t="shared" si="24"/>
        <v>52.305900000000001</v>
      </c>
      <c r="S252" s="10" t="str">
        <f t="shared" si="25"/>
        <v>B</v>
      </c>
    </row>
    <row r="253" spans="1:19" ht="20.100000000000001" customHeight="1">
      <c r="A253" s="18">
        <v>43</v>
      </c>
      <c r="B253" s="19" t="s">
        <v>525</v>
      </c>
      <c r="C253" s="20" t="s">
        <v>525</v>
      </c>
      <c r="D253" s="20">
        <v>23000002</v>
      </c>
      <c r="E253" s="19" t="s">
        <v>526</v>
      </c>
      <c r="F253" s="19" t="s">
        <v>20</v>
      </c>
      <c r="G253" s="21">
        <v>815</v>
      </c>
      <c r="H253" s="21">
        <v>0.99</v>
      </c>
      <c r="I253" s="26">
        <f t="shared" si="21"/>
        <v>67.237499999999997</v>
      </c>
      <c r="J253" s="21">
        <v>1232</v>
      </c>
      <c r="K253" s="27">
        <v>1065</v>
      </c>
      <c r="L253" s="28">
        <f t="shared" si="22"/>
        <v>88.75</v>
      </c>
      <c r="M253" s="21">
        <v>67</v>
      </c>
      <c r="N253" s="26">
        <f t="shared" si="23"/>
        <v>73.691249999999997</v>
      </c>
      <c r="O253" s="21"/>
      <c r="P253" s="21" t="str">
        <f t="shared" si="28"/>
        <v>及格</v>
      </c>
      <c r="R253" s="10">
        <f t="shared" si="24"/>
        <v>56.276499999999999</v>
      </c>
      <c r="S253" s="10" t="str">
        <f t="shared" si="25"/>
        <v>B</v>
      </c>
    </row>
    <row r="254" spans="1:19" ht="20.100000000000001" customHeight="1">
      <c r="A254" s="18">
        <v>105</v>
      </c>
      <c r="B254" s="19" t="s">
        <v>527</v>
      </c>
      <c r="C254" s="20" t="s">
        <v>527</v>
      </c>
      <c r="D254" s="20">
        <v>23000002</v>
      </c>
      <c r="E254" s="19" t="s">
        <v>528</v>
      </c>
      <c r="F254" s="19" t="s">
        <v>36</v>
      </c>
      <c r="G254" s="21">
        <v>906</v>
      </c>
      <c r="H254" s="21">
        <v>0.99</v>
      </c>
      <c r="I254" s="26">
        <f t="shared" si="21"/>
        <v>74.745000000000005</v>
      </c>
      <c r="J254" s="21">
        <v>1200</v>
      </c>
      <c r="K254" s="21">
        <v>1086</v>
      </c>
      <c r="L254" s="28">
        <f t="shared" si="22"/>
        <v>90.5</v>
      </c>
      <c r="M254" s="21">
        <v>65</v>
      </c>
      <c r="N254" s="26">
        <f t="shared" si="23"/>
        <v>79.471500000000006</v>
      </c>
      <c r="O254" s="21"/>
      <c r="P254" s="21" t="str">
        <f>IF(N254&gt;=60,"及格",”不及格“)</f>
        <v>及格</v>
      </c>
      <c r="R254" s="10">
        <f t="shared" si="24"/>
        <v>57.788600000000002</v>
      </c>
      <c r="S254" s="10" t="str">
        <f t="shared" si="25"/>
        <v>B</v>
      </c>
    </row>
    <row r="255" spans="1:19" ht="20.100000000000001" customHeight="1">
      <c r="A255" s="18">
        <v>118</v>
      </c>
      <c r="B255" s="19" t="s">
        <v>129</v>
      </c>
      <c r="C255" s="20" t="s">
        <v>129</v>
      </c>
      <c r="D255" s="20">
        <v>23000002</v>
      </c>
      <c r="E255" s="19" t="s">
        <v>529</v>
      </c>
      <c r="F255" s="19" t="s">
        <v>36</v>
      </c>
      <c r="G255" s="21">
        <v>936</v>
      </c>
      <c r="H255" s="21">
        <v>0.97</v>
      </c>
      <c r="I255" s="26">
        <f t="shared" si="21"/>
        <v>75.66</v>
      </c>
      <c r="J255" s="21">
        <v>1194</v>
      </c>
      <c r="K255" s="21">
        <v>1097</v>
      </c>
      <c r="L255" s="28">
        <f t="shared" si="22"/>
        <v>91.4166666666667</v>
      </c>
      <c r="M255" s="21">
        <v>65</v>
      </c>
      <c r="N255" s="26">
        <f t="shared" si="23"/>
        <v>80.387</v>
      </c>
      <c r="O255" s="21"/>
      <c r="P255" s="21" t="str">
        <f>IF(N255&gt;=60,"及格",”不及格“)</f>
        <v>及格</v>
      </c>
      <c r="R255" s="10">
        <f t="shared" si="24"/>
        <v>58.154800000000002</v>
      </c>
      <c r="S255" s="10" t="str">
        <f t="shared" si="25"/>
        <v>B</v>
      </c>
    </row>
    <row r="256" spans="1:19" ht="20.100000000000001" customHeight="1">
      <c r="A256" s="18">
        <v>211</v>
      </c>
      <c r="B256" s="19" t="s">
        <v>530</v>
      </c>
      <c r="C256" s="20" t="s">
        <v>530</v>
      </c>
      <c r="D256" s="20">
        <v>23000002</v>
      </c>
      <c r="E256" s="19" t="s">
        <v>531</v>
      </c>
      <c r="F256" s="19" t="s">
        <v>60</v>
      </c>
      <c r="G256" s="21">
        <v>1041</v>
      </c>
      <c r="H256" s="21">
        <v>0.99</v>
      </c>
      <c r="I256" s="26">
        <f t="shared" si="21"/>
        <v>85.882499999999993</v>
      </c>
      <c r="J256" s="21">
        <v>1337</v>
      </c>
      <c r="K256" s="21">
        <v>1171</v>
      </c>
      <c r="L256" s="28">
        <f t="shared" si="22"/>
        <v>97.5833333333333</v>
      </c>
      <c r="M256" s="21">
        <v>56</v>
      </c>
      <c r="N256" s="26">
        <f t="shared" si="23"/>
        <v>89.392750000000007</v>
      </c>
      <c r="O256" s="21"/>
      <c r="P256" s="21" t="str">
        <f>IF(N256&gt;=60,"及格",”不及格“)</f>
        <v>及格</v>
      </c>
    </row>
    <row r="257" spans="1:16" ht="20.100000000000001" customHeight="1">
      <c r="A257" s="18">
        <v>241</v>
      </c>
      <c r="B257" s="19" t="s">
        <v>532</v>
      </c>
      <c r="C257" s="20" t="s">
        <v>532</v>
      </c>
      <c r="D257" s="20">
        <v>23000002</v>
      </c>
      <c r="E257" s="19" t="s">
        <v>533</v>
      </c>
      <c r="F257" s="19" t="s">
        <v>60</v>
      </c>
      <c r="G257" s="21">
        <v>1078</v>
      </c>
      <c r="H257" s="21">
        <v>0.99</v>
      </c>
      <c r="I257" s="26">
        <f t="shared" si="21"/>
        <v>88.935000000000002</v>
      </c>
      <c r="J257" s="21">
        <v>1226</v>
      </c>
      <c r="K257" s="21">
        <v>1095</v>
      </c>
      <c r="L257" s="28">
        <f t="shared" si="22"/>
        <v>91.25</v>
      </c>
      <c r="M257" s="21">
        <v>55</v>
      </c>
      <c r="N257" s="26">
        <f t="shared" si="23"/>
        <v>89.629499999999993</v>
      </c>
      <c r="O257" s="21"/>
      <c r="P257" s="21" t="str">
        <f>IF(N257&gt;=60,"及格",”不及格“)</f>
        <v>及格</v>
      </c>
    </row>
    <row r="258" spans="1:16" ht="20.100000000000001" customHeight="1">
      <c r="A258" s="18">
        <v>224</v>
      </c>
      <c r="B258" s="19" t="s">
        <v>534</v>
      </c>
      <c r="C258" s="20" t="s">
        <v>534</v>
      </c>
      <c r="D258" s="20">
        <v>23000002</v>
      </c>
      <c r="E258" s="19" t="s">
        <v>535</v>
      </c>
      <c r="F258" s="19" t="s">
        <v>60</v>
      </c>
      <c r="G258" s="21">
        <v>1095</v>
      </c>
      <c r="H258" s="21">
        <v>1</v>
      </c>
      <c r="I258" s="26">
        <f t="shared" si="21"/>
        <v>91.25</v>
      </c>
      <c r="J258" s="21">
        <v>1214</v>
      </c>
      <c r="K258" s="21">
        <v>1135</v>
      </c>
      <c r="L258" s="28">
        <f t="shared" si="22"/>
        <v>94.5833333333333</v>
      </c>
      <c r="M258" s="21">
        <v>73</v>
      </c>
      <c r="N258" s="26">
        <f t="shared" si="23"/>
        <v>92.25</v>
      </c>
      <c r="O258" s="21"/>
      <c r="P258" s="21" t="str">
        <f>IF(N258&gt;=60,"及格",”不及格“)</f>
        <v>及格</v>
      </c>
    </row>
  </sheetData>
  <mergeCells count="6">
    <mergeCell ref="A1:P1"/>
    <mergeCell ref="A2:D2"/>
    <mergeCell ref="F2:G2"/>
    <mergeCell ref="I2:P2"/>
    <mergeCell ref="G3:I3"/>
    <mergeCell ref="J3:L3"/>
  </mergeCells>
  <phoneticPr fontId="7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56"/>
  <sheetViews>
    <sheetView tabSelected="1" topLeftCell="A127" workbookViewId="0">
      <selection activeCell="L9" sqref="L9"/>
    </sheetView>
  </sheetViews>
  <sheetFormatPr defaultColWidth="9" defaultRowHeight="13.5"/>
  <cols>
    <col min="1" max="1" width="5.125" customWidth="1"/>
    <col min="2" max="2" width="11.25" customWidth="1"/>
    <col min="3" max="3" width="15.875" customWidth="1"/>
    <col min="4" max="4" width="5.625" customWidth="1"/>
    <col min="5" max="5" width="9.75" style="1" customWidth="1"/>
    <col min="6" max="6" width="11.375" style="1" customWidth="1"/>
    <col min="7" max="8" width="9.125" customWidth="1"/>
  </cols>
  <sheetData>
    <row r="1" spans="1:8" ht="36" customHeight="1">
      <c r="A1" s="41" t="s">
        <v>543</v>
      </c>
      <c r="B1" s="41"/>
      <c r="C1" s="41"/>
      <c r="D1" s="41"/>
      <c r="E1" s="41"/>
      <c r="F1" s="41"/>
      <c r="G1" s="41"/>
      <c r="H1" s="41"/>
    </row>
    <row r="2" spans="1:8" ht="30.95" customHeight="1">
      <c r="A2" s="2" t="s">
        <v>7</v>
      </c>
      <c r="B2" s="2" t="s">
        <v>8</v>
      </c>
      <c r="C2" s="2" t="s">
        <v>0</v>
      </c>
      <c r="D2" s="2" t="s">
        <v>537</v>
      </c>
      <c r="E2" s="3" t="s">
        <v>538</v>
      </c>
      <c r="F2" s="3" t="s">
        <v>539</v>
      </c>
      <c r="G2" s="2" t="s">
        <v>540</v>
      </c>
      <c r="H2" s="2" t="s">
        <v>6</v>
      </c>
    </row>
    <row r="3" spans="1:8" ht="20.100000000000001" customHeight="1">
      <c r="A3" s="4">
        <v>1</v>
      </c>
      <c r="B3" s="4" t="s">
        <v>498</v>
      </c>
      <c r="C3" s="4">
        <v>23000001</v>
      </c>
      <c r="D3" s="4">
        <v>71</v>
      </c>
      <c r="E3" s="5">
        <v>100</v>
      </c>
      <c r="F3" s="5">
        <f t="shared" ref="F3:F66" si="0">D3+E3</f>
        <v>171</v>
      </c>
      <c r="G3" s="6" t="str">
        <f t="shared" ref="G3:G66" si="1">IF(E3&gt;=60,"是","否")</f>
        <v>是</v>
      </c>
      <c r="H3" s="4"/>
    </row>
    <row r="4" spans="1:8" ht="20.100000000000001" customHeight="1">
      <c r="A4" s="4">
        <v>2</v>
      </c>
      <c r="B4" s="4" t="s">
        <v>496</v>
      </c>
      <c r="C4" s="4">
        <v>23000001</v>
      </c>
      <c r="D4" s="4">
        <v>58</v>
      </c>
      <c r="E4" s="5">
        <v>93.523750000000007</v>
      </c>
      <c r="F4" s="5">
        <f t="shared" si="0"/>
        <v>151.52375000000001</v>
      </c>
      <c r="G4" s="6" t="str">
        <f t="shared" si="1"/>
        <v>是</v>
      </c>
      <c r="H4" s="4"/>
    </row>
    <row r="5" spans="1:8" ht="20.100000000000001" customHeight="1">
      <c r="A5" s="4">
        <v>3</v>
      </c>
      <c r="B5" s="4" t="s">
        <v>494</v>
      </c>
      <c r="C5" s="4">
        <v>23000001</v>
      </c>
      <c r="D5" s="4">
        <v>59</v>
      </c>
      <c r="E5" s="5">
        <v>83.944999999999993</v>
      </c>
      <c r="F5" s="5">
        <f t="shared" si="0"/>
        <v>142.94499999999999</v>
      </c>
      <c r="G5" s="6" t="str">
        <f t="shared" si="1"/>
        <v>是</v>
      </c>
      <c r="H5" s="4"/>
    </row>
    <row r="6" spans="1:8" ht="20.100000000000001" customHeight="1">
      <c r="A6" s="4">
        <v>4</v>
      </c>
      <c r="B6" s="4" t="s">
        <v>492</v>
      </c>
      <c r="C6" s="4">
        <v>23000001</v>
      </c>
      <c r="D6" s="4">
        <v>62</v>
      </c>
      <c r="E6" s="5">
        <v>70.560416666666697</v>
      </c>
      <c r="F6" s="5">
        <f t="shared" si="0"/>
        <v>132.5604166666667</v>
      </c>
      <c r="G6" s="6" t="str">
        <f t="shared" si="1"/>
        <v>是</v>
      </c>
      <c r="H6" s="4"/>
    </row>
    <row r="7" spans="1:8" ht="20.100000000000001" customHeight="1">
      <c r="A7" s="4">
        <v>5</v>
      </c>
      <c r="B7" s="4" t="s">
        <v>490</v>
      </c>
      <c r="C7" s="4">
        <v>23000001</v>
      </c>
      <c r="D7" s="4">
        <v>68</v>
      </c>
      <c r="E7" s="5">
        <v>65.1666666666667</v>
      </c>
      <c r="F7" s="5">
        <f t="shared" si="0"/>
        <v>133.16666666666669</v>
      </c>
      <c r="G7" s="6" t="str">
        <f t="shared" si="1"/>
        <v>是</v>
      </c>
      <c r="H7" s="4"/>
    </row>
    <row r="8" spans="1:8" ht="20.100000000000001" customHeight="1">
      <c r="A8" s="4">
        <v>6</v>
      </c>
      <c r="B8" s="4" t="s">
        <v>488</v>
      </c>
      <c r="C8" s="4">
        <v>23000001</v>
      </c>
      <c r="D8" s="4">
        <v>64</v>
      </c>
      <c r="E8" s="5">
        <v>49.523000000000003</v>
      </c>
      <c r="F8" s="5">
        <f t="shared" si="0"/>
        <v>113.523</v>
      </c>
      <c r="G8" s="4" t="str">
        <f t="shared" si="1"/>
        <v>否</v>
      </c>
      <c r="H8" s="4"/>
    </row>
    <row r="9" spans="1:8" ht="20.100000000000001" customHeight="1">
      <c r="A9" s="4">
        <v>7</v>
      </c>
      <c r="B9" s="4" t="s">
        <v>486</v>
      </c>
      <c r="C9" s="4">
        <v>23000001</v>
      </c>
      <c r="D9" s="4">
        <v>61</v>
      </c>
      <c r="E9" s="5">
        <v>43.466666666666697</v>
      </c>
      <c r="F9" s="5">
        <f t="shared" si="0"/>
        <v>104.4666666666667</v>
      </c>
      <c r="G9" s="4" t="str">
        <f t="shared" si="1"/>
        <v>否</v>
      </c>
      <c r="H9" s="4"/>
    </row>
    <row r="10" spans="1:8" ht="20.100000000000001" customHeight="1">
      <c r="A10" s="4">
        <v>8</v>
      </c>
      <c r="B10" s="4" t="s">
        <v>484</v>
      </c>
      <c r="C10" s="4">
        <v>23000001</v>
      </c>
      <c r="D10" s="4">
        <v>58</v>
      </c>
      <c r="E10" s="5">
        <v>31.991250000000001</v>
      </c>
      <c r="F10" s="5">
        <f t="shared" si="0"/>
        <v>89.991250000000008</v>
      </c>
      <c r="G10" s="4" t="str">
        <f t="shared" si="1"/>
        <v>否</v>
      </c>
      <c r="H10" s="4"/>
    </row>
    <row r="11" spans="1:8" ht="20.100000000000001" customHeight="1">
      <c r="A11" s="4">
        <v>9</v>
      </c>
      <c r="B11" s="4" t="s">
        <v>534</v>
      </c>
      <c r="C11" s="4">
        <v>23000002</v>
      </c>
      <c r="D11" s="4">
        <v>73</v>
      </c>
      <c r="E11" s="5">
        <v>92.25</v>
      </c>
      <c r="F11" s="5">
        <f t="shared" si="0"/>
        <v>165.25</v>
      </c>
      <c r="G11" s="6" t="str">
        <f t="shared" si="1"/>
        <v>是</v>
      </c>
      <c r="H11" s="4"/>
    </row>
    <row r="12" spans="1:8" ht="20.100000000000001" customHeight="1">
      <c r="A12" s="4">
        <v>10</v>
      </c>
      <c r="B12" s="4" t="s">
        <v>532</v>
      </c>
      <c r="C12" s="4">
        <v>23000002</v>
      </c>
      <c r="D12" s="4">
        <v>55</v>
      </c>
      <c r="E12" s="5">
        <v>89.629499999999993</v>
      </c>
      <c r="F12" s="5">
        <f t="shared" si="0"/>
        <v>144.62950000000001</v>
      </c>
      <c r="G12" s="6" t="str">
        <f t="shared" si="1"/>
        <v>是</v>
      </c>
      <c r="H12" s="4"/>
    </row>
    <row r="13" spans="1:8" ht="20.100000000000001" customHeight="1">
      <c r="A13" s="4">
        <v>11</v>
      </c>
      <c r="B13" s="4" t="s">
        <v>530</v>
      </c>
      <c r="C13" s="4">
        <v>23000002</v>
      </c>
      <c r="D13" s="4">
        <v>56</v>
      </c>
      <c r="E13" s="5">
        <v>89.392750000000007</v>
      </c>
      <c r="F13" s="5">
        <f t="shared" si="0"/>
        <v>145.39275000000001</v>
      </c>
      <c r="G13" s="6" t="str">
        <f t="shared" si="1"/>
        <v>是</v>
      </c>
      <c r="H13" s="4"/>
    </row>
    <row r="14" spans="1:8" ht="20.100000000000001" customHeight="1">
      <c r="A14" s="4">
        <v>12</v>
      </c>
      <c r="B14" s="4" t="s">
        <v>129</v>
      </c>
      <c r="C14" s="4">
        <v>23000002</v>
      </c>
      <c r="D14" s="4">
        <v>65</v>
      </c>
      <c r="E14" s="5">
        <v>80.387</v>
      </c>
      <c r="F14" s="5">
        <f t="shared" si="0"/>
        <v>145.387</v>
      </c>
      <c r="G14" s="6" t="str">
        <f t="shared" si="1"/>
        <v>是</v>
      </c>
      <c r="H14" s="4"/>
    </row>
    <row r="15" spans="1:8" ht="20.100000000000001" customHeight="1">
      <c r="A15" s="4">
        <v>13</v>
      </c>
      <c r="B15" s="4" t="s">
        <v>527</v>
      </c>
      <c r="C15" s="4">
        <v>23000002</v>
      </c>
      <c r="D15" s="4">
        <v>65</v>
      </c>
      <c r="E15" s="5">
        <v>79.471500000000006</v>
      </c>
      <c r="F15" s="5">
        <f t="shared" si="0"/>
        <v>144.47149999999999</v>
      </c>
      <c r="G15" s="6" t="str">
        <f t="shared" si="1"/>
        <v>是</v>
      </c>
      <c r="H15" s="4"/>
    </row>
    <row r="16" spans="1:8" ht="20.100000000000001" customHeight="1">
      <c r="A16" s="4">
        <v>14</v>
      </c>
      <c r="B16" s="4" t="s">
        <v>525</v>
      </c>
      <c r="C16" s="4">
        <v>23000002</v>
      </c>
      <c r="D16" s="4">
        <v>67</v>
      </c>
      <c r="E16" s="5">
        <v>73.691249999999997</v>
      </c>
      <c r="F16" s="5">
        <f t="shared" si="0"/>
        <v>140.69125</v>
      </c>
      <c r="G16" s="6" t="str">
        <f t="shared" si="1"/>
        <v>是</v>
      </c>
      <c r="H16" s="4"/>
    </row>
    <row r="17" spans="1:8" ht="20.100000000000001" customHeight="1">
      <c r="A17" s="4">
        <v>15</v>
      </c>
      <c r="B17" s="4" t="s">
        <v>523</v>
      </c>
      <c r="C17" s="4">
        <v>23000002</v>
      </c>
      <c r="D17" s="4">
        <v>64</v>
      </c>
      <c r="E17" s="5">
        <v>66.764750000000006</v>
      </c>
      <c r="F17" s="5">
        <f t="shared" si="0"/>
        <v>130.76474999999999</v>
      </c>
      <c r="G17" s="6" t="str">
        <f t="shared" si="1"/>
        <v>是</v>
      </c>
      <c r="H17" s="4"/>
    </row>
    <row r="18" spans="1:8" ht="20.100000000000001" customHeight="1">
      <c r="A18" s="4">
        <v>16</v>
      </c>
      <c r="B18" s="4" t="s">
        <v>521</v>
      </c>
      <c r="C18" s="4">
        <v>23000002</v>
      </c>
      <c r="D18" s="4">
        <v>64</v>
      </c>
      <c r="E18" s="5">
        <v>61.71725</v>
      </c>
      <c r="F18" s="5">
        <f t="shared" si="0"/>
        <v>125.71725000000001</v>
      </c>
      <c r="G18" s="6" t="str">
        <f t="shared" si="1"/>
        <v>是</v>
      </c>
      <c r="H18" s="4"/>
    </row>
    <row r="19" spans="1:8" ht="20.100000000000001" customHeight="1">
      <c r="A19" s="4">
        <v>17</v>
      </c>
      <c r="B19" s="4" t="s">
        <v>519</v>
      </c>
      <c r="C19" s="4">
        <v>23000002</v>
      </c>
      <c r="D19" s="4">
        <v>60</v>
      </c>
      <c r="E19" s="5">
        <v>54.750999999999998</v>
      </c>
      <c r="F19" s="5">
        <f t="shared" si="0"/>
        <v>114.751</v>
      </c>
      <c r="G19" s="4" t="str">
        <f t="shared" si="1"/>
        <v>否</v>
      </c>
      <c r="H19" s="4"/>
    </row>
    <row r="20" spans="1:8" ht="20.100000000000001" customHeight="1">
      <c r="A20" s="4">
        <v>18</v>
      </c>
      <c r="B20" s="4" t="s">
        <v>517</v>
      </c>
      <c r="C20" s="4">
        <v>23000002</v>
      </c>
      <c r="D20" s="4">
        <v>66</v>
      </c>
      <c r="E20" s="5">
        <v>53.514499999999998</v>
      </c>
      <c r="F20" s="5">
        <f t="shared" si="0"/>
        <v>119.5145</v>
      </c>
      <c r="G20" s="4" t="str">
        <f t="shared" si="1"/>
        <v>否</v>
      </c>
      <c r="H20" s="4"/>
    </row>
    <row r="21" spans="1:8" ht="20.100000000000001" customHeight="1">
      <c r="A21" s="4">
        <v>19</v>
      </c>
      <c r="B21" s="4" t="s">
        <v>515</v>
      </c>
      <c r="C21" s="4">
        <v>23000002</v>
      </c>
      <c r="D21" s="4">
        <v>68</v>
      </c>
      <c r="E21" s="5">
        <v>53.243583333333298</v>
      </c>
      <c r="F21" s="5">
        <f t="shared" si="0"/>
        <v>121.24358333333331</v>
      </c>
      <c r="G21" s="4" t="str">
        <f t="shared" si="1"/>
        <v>否</v>
      </c>
      <c r="H21" s="4"/>
    </row>
    <row r="22" spans="1:8" ht="20.100000000000001" customHeight="1">
      <c r="A22" s="4">
        <v>20</v>
      </c>
      <c r="B22" s="4" t="s">
        <v>513</v>
      </c>
      <c r="C22" s="4">
        <v>23000002</v>
      </c>
      <c r="D22" s="4">
        <v>62</v>
      </c>
      <c r="E22" s="5">
        <v>53.124000000000002</v>
      </c>
      <c r="F22" s="5">
        <f t="shared" si="0"/>
        <v>115.124</v>
      </c>
      <c r="G22" s="4" t="str">
        <f t="shared" si="1"/>
        <v>否</v>
      </c>
      <c r="H22" s="4"/>
    </row>
    <row r="23" spans="1:8" ht="20.100000000000001" customHeight="1">
      <c r="A23" s="4">
        <v>21</v>
      </c>
      <c r="B23" s="4" t="s">
        <v>511</v>
      </c>
      <c r="C23" s="4">
        <v>23000002</v>
      </c>
      <c r="D23" s="4">
        <v>71</v>
      </c>
      <c r="E23" s="5">
        <v>51.371250000000003</v>
      </c>
      <c r="F23" s="5">
        <f t="shared" si="0"/>
        <v>122.37125</v>
      </c>
      <c r="G23" s="4" t="str">
        <f t="shared" si="1"/>
        <v>否</v>
      </c>
      <c r="H23" s="4"/>
    </row>
    <row r="24" spans="1:8" ht="20.100000000000001" customHeight="1">
      <c r="A24" s="4">
        <v>22</v>
      </c>
      <c r="B24" s="4" t="s">
        <v>509</v>
      </c>
      <c r="C24" s="4">
        <v>23000002</v>
      </c>
      <c r="D24" s="4">
        <v>51</v>
      </c>
      <c r="E24" s="5">
        <v>49.461750000000002</v>
      </c>
      <c r="F24" s="5">
        <f t="shared" si="0"/>
        <v>100.46174999999999</v>
      </c>
      <c r="G24" s="4" t="str">
        <f t="shared" si="1"/>
        <v>否</v>
      </c>
      <c r="H24" s="4"/>
    </row>
    <row r="25" spans="1:8" ht="20.100000000000001" customHeight="1">
      <c r="A25" s="4">
        <v>23</v>
      </c>
      <c r="B25" s="4" t="s">
        <v>507</v>
      </c>
      <c r="C25" s="4">
        <v>23000002</v>
      </c>
      <c r="D25" s="4">
        <v>70</v>
      </c>
      <c r="E25" s="5">
        <v>47.782583333333299</v>
      </c>
      <c r="F25" s="5">
        <f t="shared" si="0"/>
        <v>117.78258333333329</v>
      </c>
      <c r="G25" s="4" t="str">
        <f t="shared" si="1"/>
        <v>否</v>
      </c>
      <c r="H25" s="4"/>
    </row>
    <row r="26" spans="1:8" ht="20.100000000000001" customHeight="1">
      <c r="A26" s="4">
        <v>24</v>
      </c>
      <c r="B26" s="4" t="s">
        <v>505</v>
      </c>
      <c r="C26" s="4">
        <v>23000002</v>
      </c>
      <c r="D26" s="4">
        <v>68</v>
      </c>
      <c r="E26" s="5">
        <v>46.451999999999998</v>
      </c>
      <c r="F26" s="5">
        <f t="shared" si="0"/>
        <v>114.452</v>
      </c>
      <c r="G26" s="4" t="str">
        <f t="shared" si="1"/>
        <v>否</v>
      </c>
      <c r="H26" s="4"/>
    </row>
    <row r="27" spans="1:8" ht="20.100000000000001" customHeight="1">
      <c r="A27" s="4">
        <v>25</v>
      </c>
      <c r="B27" s="4" t="s">
        <v>502</v>
      </c>
      <c r="C27" s="4">
        <v>23000002</v>
      </c>
      <c r="D27" s="4">
        <v>58</v>
      </c>
      <c r="E27" s="5">
        <v>42.216833333333298</v>
      </c>
      <c r="F27" s="5">
        <f t="shared" si="0"/>
        <v>100.2168333333333</v>
      </c>
      <c r="G27" s="4" t="str">
        <f t="shared" si="1"/>
        <v>否</v>
      </c>
      <c r="H27" s="4"/>
    </row>
    <row r="28" spans="1:8" ht="20.100000000000001" customHeight="1">
      <c r="A28" s="4">
        <v>26</v>
      </c>
      <c r="B28" s="4" t="s">
        <v>500</v>
      </c>
      <c r="C28" s="4">
        <v>23000002</v>
      </c>
      <c r="D28" s="4">
        <v>65</v>
      </c>
      <c r="E28" s="5">
        <v>41.926000000000002</v>
      </c>
      <c r="F28" s="5">
        <f t="shared" si="0"/>
        <v>106.926</v>
      </c>
      <c r="G28" s="4" t="str">
        <f t="shared" si="1"/>
        <v>否</v>
      </c>
      <c r="H28" s="4"/>
    </row>
    <row r="29" spans="1:8" ht="20.100000000000001" customHeight="1">
      <c r="A29" s="4">
        <v>27</v>
      </c>
      <c r="B29" s="4" t="s">
        <v>241</v>
      </c>
      <c r="C29" s="4">
        <v>23010001</v>
      </c>
      <c r="D29" s="4">
        <v>67</v>
      </c>
      <c r="E29" s="5">
        <v>100</v>
      </c>
      <c r="F29" s="5">
        <f t="shared" si="0"/>
        <v>167</v>
      </c>
      <c r="G29" s="6" t="str">
        <f t="shared" si="1"/>
        <v>是</v>
      </c>
      <c r="H29" s="4"/>
    </row>
    <row r="30" spans="1:8" ht="20.100000000000001" customHeight="1">
      <c r="A30" s="4">
        <v>28</v>
      </c>
      <c r="B30" s="4" t="s">
        <v>239</v>
      </c>
      <c r="C30" s="4">
        <v>23010001</v>
      </c>
      <c r="D30" s="4">
        <v>53</v>
      </c>
      <c r="E30" s="5">
        <v>100</v>
      </c>
      <c r="F30" s="5">
        <f t="shared" si="0"/>
        <v>153</v>
      </c>
      <c r="G30" s="6" t="str">
        <f t="shared" si="1"/>
        <v>是</v>
      </c>
      <c r="H30" s="4"/>
    </row>
    <row r="31" spans="1:8" ht="20.100000000000001" customHeight="1">
      <c r="A31" s="4">
        <v>29</v>
      </c>
      <c r="B31" s="4" t="s">
        <v>237</v>
      </c>
      <c r="C31" s="4">
        <v>23010001</v>
      </c>
      <c r="D31" s="4">
        <v>62</v>
      </c>
      <c r="E31" s="5">
        <v>89.641666666666694</v>
      </c>
      <c r="F31" s="5">
        <f t="shared" si="0"/>
        <v>151.64166666666671</v>
      </c>
      <c r="G31" s="4" t="s">
        <v>541</v>
      </c>
      <c r="H31" s="4"/>
    </row>
    <row r="32" spans="1:8" ht="20.100000000000001" customHeight="1">
      <c r="A32" s="4">
        <v>30</v>
      </c>
      <c r="B32" s="4" t="s">
        <v>235</v>
      </c>
      <c r="C32" s="4">
        <v>23010001</v>
      </c>
      <c r="D32" s="4">
        <v>67</v>
      </c>
      <c r="E32" s="5">
        <v>69.6680833333333</v>
      </c>
      <c r="F32" s="5">
        <f t="shared" si="0"/>
        <v>136.6680833333333</v>
      </c>
      <c r="G32" s="4" t="s">
        <v>541</v>
      </c>
      <c r="H32" s="4"/>
    </row>
    <row r="33" spans="1:8" ht="20.100000000000001" customHeight="1">
      <c r="A33" s="4">
        <v>31</v>
      </c>
      <c r="B33" s="4" t="s">
        <v>233</v>
      </c>
      <c r="C33" s="4">
        <v>23010001</v>
      </c>
      <c r="D33" s="4">
        <v>55</v>
      </c>
      <c r="E33" s="5">
        <v>68.858333333333306</v>
      </c>
      <c r="F33" s="5">
        <f t="shared" si="0"/>
        <v>123.85833333333331</v>
      </c>
      <c r="G33" s="4" t="s">
        <v>541</v>
      </c>
      <c r="H33" s="4"/>
    </row>
    <row r="34" spans="1:8" ht="20.100000000000001" customHeight="1">
      <c r="A34" s="4">
        <v>32</v>
      </c>
      <c r="B34" s="4" t="s">
        <v>231</v>
      </c>
      <c r="C34" s="4">
        <v>23010001</v>
      </c>
      <c r="D34" s="4">
        <v>61</v>
      </c>
      <c r="E34" s="5">
        <v>68.806333333333299</v>
      </c>
      <c r="F34" s="5">
        <f t="shared" si="0"/>
        <v>129.8063333333333</v>
      </c>
      <c r="G34" s="4" t="s">
        <v>541</v>
      </c>
      <c r="H34" s="4"/>
    </row>
    <row r="35" spans="1:8" ht="20.100000000000001" customHeight="1">
      <c r="A35" s="4">
        <v>33</v>
      </c>
      <c r="B35" s="4" t="s">
        <v>229</v>
      </c>
      <c r="C35" s="4">
        <v>23010001</v>
      </c>
      <c r="D35" s="4">
        <v>77</v>
      </c>
      <c r="E35" s="5">
        <v>66.530249999999995</v>
      </c>
      <c r="F35" s="5">
        <f t="shared" si="0"/>
        <v>143.53025</v>
      </c>
      <c r="G35" s="4" t="s">
        <v>541</v>
      </c>
      <c r="H35" s="4"/>
    </row>
    <row r="36" spans="1:8" ht="20.100000000000001" customHeight="1">
      <c r="A36" s="4">
        <v>34</v>
      </c>
      <c r="B36" s="4" t="s">
        <v>227</v>
      </c>
      <c r="C36" s="4">
        <v>23010001</v>
      </c>
      <c r="D36" s="4">
        <v>50</v>
      </c>
      <c r="E36" s="5">
        <v>64.680000000000007</v>
      </c>
      <c r="F36" s="5">
        <f t="shared" si="0"/>
        <v>114.68</v>
      </c>
      <c r="G36" s="4" t="s">
        <v>541</v>
      </c>
      <c r="H36" s="4"/>
    </row>
    <row r="37" spans="1:8" ht="20.100000000000001" customHeight="1">
      <c r="A37" s="4">
        <v>35</v>
      </c>
      <c r="B37" s="4" t="s">
        <v>225</v>
      </c>
      <c r="C37" s="4">
        <v>23010001</v>
      </c>
      <c r="D37" s="4">
        <v>51</v>
      </c>
      <c r="E37" s="5">
        <v>60.225000000000001</v>
      </c>
      <c r="F37" s="5">
        <f t="shared" si="0"/>
        <v>111.22499999999999</v>
      </c>
      <c r="G37" s="4" t="s">
        <v>541</v>
      </c>
      <c r="H37" s="4"/>
    </row>
    <row r="38" spans="1:8" ht="20.100000000000001" customHeight="1">
      <c r="A38" s="4">
        <v>36</v>
      </c>
      <c r="B38" s="4" t="s">
        <v>223</v>
      </c>
      <c r="C38" s="4">
        <v>23010001</v>
      </c>
      <c r="D38" s="4">
        <v>68</v>
      </c>
      <c r="E38" s="5">
        <v>57.735250000000001</v>
      </c>
      <c r="F38" s="5">
        <f t="shared" si="0"/>
        <v>125.73525000000001</v>
      </c>
      <c r="G38" s="4" t="str">
        <f t="shared" si="1"/>
        <v>否</v>
      </c>
      <c r="H38" s="4"/>
    </row>
    <row r="39" spans="1:8" ht="20.100000000000001" customHeight="1">
      <c r="A39" s="4">
        <v>37</v>
      </c>
      <c r="B39" s="4" t="s">
        <v>221</v>
      </c>
      <c r="C39" s="4">
        <v>23010001</v>
      </c>
      <c r="D39" s="4">
        <v>52</v>
      </c>
      <c r="E39" s="5">
        <v>53.697583333333299</v>
      </c>
      <c r="F39" s="5">
        <f t="shared" si="0"/>
        <v>105.6975833333333</v>
      </c>
      <c r="G39" s="4" t="str">
        <f t="shared" si="1"/>
        <v>否</v>
      </c>
      <c r="H39" s="4"/>
    </row>
    <row r="40" spans="1:8" ht="20.100000000000001" customHeight="1">
      <c r="A40" s="4">
        <v>38</v>
      </c>
      <c r="B40" s="4" t="s">
        <v>219</v>
      </c>
      <c r="C40" s="4">
        <v>23010001</v>
      </c>
      <c r="D40" s="4">
        <v>58</v>
      </c>
      <c r="E40" s="5">
        <v>53.235250000000001</v>
      </c>
      <c r="F40" s="5">
        <f t="shared" si="0"/>
        <v>111.23525000000001</v>
      </c>
      <c r="G40" s="4" t="str">
        <f t="shared" si="1"/>
        <v>否</v>
      </c>
      <c r="H40" s="4"/>
    </row>
    <row r="41" spans="1:8" ht="20.100000000000001" customHeight="1">
      <c r="A41" s="4">
        <v>39</v>
      </c>
      <c r="B41" s="4" t="s">
        <v>217</v>
      </c>
      <c r="C41" s="4">
        <v>23010001</v>
      </c>
      <c r="D41" s="4">
        <v>60</v>
      </c>
      <c r="E41" s="5">
        <v>52.839500000000001</v>
      </c>
      <c r="F41" s="5">
        <f t="shared" si="0"/>
        <v>112.8395</v>
      </c>
      <c r="G41" s="4" t="str">
        <f t="shared" si="1"/>
        <v>否</v>
      </c>
      <c r="H41" s="4"/>
    </row>
    <row r="42" spans="1:8" ht="20.100000000000001" customHeight="1">
      <c r="A42" s="4">
        <v>40</v>
      </c>
      <c r="B42" s="4" t="s">
        <v>215</v>
      </c>
      <c r="C42" s="4">
        <v>23010001</v>
      </c>
      <c r="D42" s="4">
        <v>63</v>
      </c>
      <c r="E42" s="5">
        <v>49.331000000000003</v>
      </c>
      <c r="F42" s="5">
        <f t="shared" si="0"/>
        <v>112.331</v>
      </c>
      <c r="G42" s="4" t="str">
        <f t="shared" si="1"/>
        <v>否</v>
      </c>
      <c r="H42" s="4"/>
    </row>
    <row r="43" spans="1:8" ht="20.100000000000001" customHeight="1">
      <c r="A43" s="4">
        <v>41</v>
      </c>
      <c r="B43" s="4" t="s">
        <v>213</v>
      </c>
      <c r="C43" s="4">
        <v>23010001</v>
      </c>
      <c r="D43" s="4">
        <v>49</v>
      </c>
      <c r="E43" s="5">
        <v>48.185000000000002</v>
      </c>
      <c r="F43" s="5">
        <f t="shared" si="0"/>
        <v>97.185000000000002</v>
      </c>
      <c r="G43" s="4" t="str">
        <f t="shared" si="1"/>
        <v>否</v>
      </c>
      <c r="H43" s="4"/>
    </row>
    <row r="44" spans="1:8" ht="20.100000000000001" customHeight="1">
      <c r="A44" s="4">
        <v>42</v>
      </c>
      <c r="B44" s="4" t="s">
        <v>211</v>
      </c>
      <c r="C44" s="4">
        <v>23010001</v>
      </c>
      <c r="D44" s="4">
        <v>54</v>
      </c>
      <c r="E44" s="5">
        <v>48.052999999999997</v>
      </c>
      <c r="F44" s="5">
        <f t="shared" si="0"/>
        <v>102.053</v>
      </c>
      <c r="G44" s="4" t="str">
        <f t="shared" si="1"/>
        <v>否</v>
      </c>
      <c r="H44" s="4"/>
    </row>
    <row r="45" spans="1:8" ht="20.100000000000001" customHeight="1">
      <c r="A45" s="4">
        <v>43</v>
      </c>
      <c r="B45" s="4" t="s">
        <v>209</v>
      </c>
      <c r="C45" s="4">
        <v>23010001</v>
      </c>
      <c r="D45" s="4">
        <v>61</v>
      </c>
      <c r="E45" s="5">
        <v>47.252000000000002</v>
      </c>
      <c r="F45" s="5">
        <f t="shared" si="0"/>
        <v>108.25200000000001</v>
      </c>
      <c r="G45" s="4" t="str">
        <f t="shared" si="1"/>
        <v>否</v>
      </c>
      <c r="H45" s="4"/>
    </row>
    <row r="46" spans="1:8" ht="20.100000000000001" customHeight="1">
      <c r="A46" s="4">
        <v>44</v>
      </c>
      <c r="B46" s="4" t="s">
        <v>206</v>
      </c>
      <c r="C46" s="4">
        <v>23010001</v>
      </c>
      <c r="D46" s="4">
        <v>51</v>
      </c>
      <c r="E46" s="5">
        <v>43.981999999999999</v>
      </c>
      <c r="F46" s="5">
        <f t="shared" si="0"/>
        <v>94.981999999999999</v>
      </c>
      <c r="G46" s="4" t="str">
        <f t="shared" si="1"/>
        <v>否</v>
      </c>
      <c r="H46" s="4"/>
    </row>
    <row r="47" spans="1:8" ht="20.100000000000001" customHeight="1">
      <c r="A47" s="4">
        <v>45</v>
      </c>
      <c r="B47" s="4" t="s">
        <v>204</v>
      </c>
      <c r="C47" s="4">
        <v>23010001</v>
      </c>
      <c r="D47" s="4">
        <v>53</v>
      </c>
      <c r="E47" s="5">
        <v>43.758333333333297</v>
      </c>
      <c r="F47" s="5">
        <f t="shared" si="0"/>
        <v>96.758333333333297</v>
      </c>
      <c r="G47" s="4" t="str">
        <f t="shared" si="1"/>
        <v>否</v>
      </c>
      <c r="H47" s="4"/>
    </row>
    <row r="48" spans="1:8" ht="20.100000000000001" customHeight="1">
      <c r="A48" s="4">
        <v>46</v>
      </c>
      <c r="B48" s="4" t="s">
        <v>202</v>
      </c>
      <c r="C48" s="4">
        <v>23010001</v>
      </c>
      <c r="D48" s="4">
        <v>54</v>
      </c>
      <c r="E48" s="5">
        <v>43.106749999999998</v>
      </c>
      <c r="F48" s="5">
        <f t="shared" si="0"/>
        <v>97.106750000000005</v>
      </c>
      <c r="G48" s="4" t="str">
        <f t="shared" si="1"/>
        <v>否</v>
      </c>
      <c r="H48" s="4"/>
    </row>
    <row r="49" spans="1:8" ht="20.100000000000001" customHeight="1">
      <c r="A49" s="4">
        <v>47</v>
      </c>
      <c r="B49" s="4" t="s">
        <v>200</v>
      </c>
      <c r="C49" s="4">
        <v>23010001</v>
      </c>
      <c r="D49" s="4">
        <v>55</v>
      </c>
      <c r="E49" s="5">
        <v>43.0163333333333</v>
      </c>
      <c r="F49" s="5">
        <f t="shared" si="0"/>
        <v>98.016333333333307</v>
      </c>
      <c r="G49" s="4" t="str">
        <f t="shared" si="1"/>
        <v>否</v>
      </c>
      <c r="H49" s="4"/>
    </row>
    <row r="50" spans="1:8" ht="20.100000000000001" customHeight="1">
      <c r="A50" s="4">
        <v>48</v>
      </c>
      <c r="B50" s="4" t="s">
        <v>198</v>
      </c>
      <c r="C50" s="4">
        <v>23010001</v>
      </c>
      <c r="D50" s="4">
        <v>55</v>
      </c>
      <c r="E50" s="5">
        <v>38.472000000000001</v>
      </c>
      <c r="F50" s="5">
        <f t="shared" si="0"/>
        <v>93.472000000000008</v>
      </c>
      <c r="G50" s="4" t="str">
        <f t="shared" si="1"/>
        <v>否</v>
      </c>
      <c r="H50" s="4"/>
    </row>
    <row r="51" spans="1:8" ht="20.100000000000001" customHeight="1">
      <c r="A51" s="4">
        <v>49</v>
      </c>
      <c r="B51" s="4" t="s">
        <v>195</v>
      </c>
      <c r="C51" s="4">
        <v>23010001</v>
      </c>
      <c r="D51" s="4">
        <v>65</v>
      </c>
      <c r="E51" s="5">
        <v>36.741666666666703</v>
      </c>
      <c r="F51" s="5">
        <f t="shared" si="0"/>
        <v>101.7416666666667</v>
      </c>
      <c r="G51" s="4" t="str">
        <f t="shared" si="1"/>
        <v>否</v>
      </c>
      <c r="H51" s="4"/>
    </row>
    <row r="52" spans="1:8" ht="20.100000000000001" customHeight="1">
      <c r="A52" s="4">
        <v>50</v>
      </c>
      <c r="B52" s="4" t="s">
        <v>193</v>
      </c>
      <c r="C52" s="4">
        <v>23010001</v>
      </c>
      <c r="D52" s="4">
        <v>61</v>
      </c>
      <c r="E52" s="5">
        <v>25.50525</v>
      </c>
      <c r="F52" s="5">
        <f t="shared" si="0"/>
        <v>86.505250000000004</v>
      </c>
      <c r="G52" s="4" t="str">
        <f t="shared" si="1"/>
        <v>否</v>
      </c>
      <c r="H52" s="4"/>
    </row>
    <row r="53" spans="1:8" ht="20.100000000000001" customHeight="1">
      <c r="A53" s="4">
        <v>51</v>
      </c>
      <c r="B53" s="4" t="s">
        <v>181</v>
      </c>
      <c r="C53" s="4">
        <v>23010001</v>
      </c>
      <c r="D53" s="4">
        <v>0</v>
      </c>
      <c r="E53" s="5">
        <v>0</v>
      </c>
      <c r="F53" s="5">
        <f t="shared" si="0"/>
        <v>0</v>
      </c>
      <c r="G53" s="4" t="str">
        <f t="shared" si="1"/>
        <v>否</v>
      </c>
      <c r="H53" s="4" t="s">
        <v>21</v>
      </c>
    </row>
    <row r="54" spans="1:8" ht="20.100000000000001" customHeight="1">
      <c r="A54" s="4">
        <v>52</v>
      </c>
      <c r="B54" s="4" t="s">
        <v>183</v>
      </c>
      <c r="C54" s="4">
        <v>23010001</v>
      </c>
      <c r="D54" s="4">
        <v>0</v>
      </c>
      <c r="E54" s="5">
        <v>0</v>
      </c>
      <c r="F54" s="5">
        <f t="shared" si="0"/>
        <v>0</v>
      </c>
      <c r="G54" s="4" t="str">
        <f t="shared" si="1"/>
        <v>否</v>
      </c>
      <c r="H54" s="4" t="s">
        <v>21</v>
      </c>
    </row>
    <row r="55" spans="1:8" ht="20.100000000000001" customHeight="1">
      <c r="A55" s="4">
        <v>53</v>
      </c>
      <c r="B55" s="4" t="s">
        <v>185</v>
      </c>
      <c r="C55" s="4">
        <v>23010001</v>
      </c>
      <c r="D55" s="4">
        <v>0</v>
      </c>
      <c r="E55" s="5">
        <v>0</v>
      </c>
      <c r="F55" s="5">
        <f t="shared" si="0"/>
        <v>0</v>
      </c>
      <c r="G55" s="4" t="str">
        <f t="shared" si="1"/>
        <v>否</v>
      </c>
      <c r="H55" s="4" t="s">
        <v>21</v>
      </c>
    </row>
    <row r="56" spans="1:8" ht="20.100000000000001" customHeight="1">
      <c r="A56" s="4">
        <v>54</v>
      </c>
      <c r="B56" s="4" t="s">
        <v>187</v>
      </c>
      <c r="C56" s="4">
        <v>23010001</v>
      </c>
      <c r="D56" s="4">
        <v>0</v>
      </c>
      <c r="E56" s="5">
        <v>0</v>
      </c>
      <c r="F56" s="5">
        <f t="shared" si="0"/>
        <v>0</v>
      </c>
      <c r="G56" s="4" t="str">
        <f t="shared" si="1"/>
        <v>否</v>
      </c>
      <c r="H56" s="4" t="s">
        <v>21</v>
      </c>
    </row>
    <row r="57" spans="1:8" ht="20.100000000000001" customHeight="1">
      <c r="A57" s="4">
        <v>55</v>
      </c>
      <c r="B57" s="4" t="s">
        <v>189</v>
      </c>
      <c r="C57" s="4">
        <v>23010001</v>
      </c>
      <c r="D57" s="4">
        <v>0</v>
      </c>
      <c r="E57" s="5">
        <v>0</v>
      </c>
      <c r="F57" s="5">
        <f t="shared" si="0"/>
        <v>0</v>
      </c>
      <c r="G57" s="4" t="str">
        <f t="shared" si="1"/>
        <v>否</v>
      </c>
      <c r="H57" s="4" t="s">
        <v>21</v>
      </c>
    </row>
    <row r="58" spans="1:8" ht="20.100000000000001" customHeight="1">
      <c r="A58" s="4">
        <v>56</v>
      </c>
      <c r="B58" s="4" t="s">
        <v>191</v>
      </c>
      <c r="C58" s="4">
        <v>23010001</v>
      </c>
      <c r="D58" s="4">
        <v>0</v>
      </c>
      <c r="E58" s="5">
        <v>0</v>
      </c>
      <c r="F58" s="5">
        <f t="shared" si="0"/>
        <v>0</v>
      </c>
      <c r="G58" s="4" t="str">
        <f t="shared" si="1"/>
        <v>否</v>
      </c>
      <c r="H58" s="4" t="s">
        <v>21</v>
      </c>
    </row>
    <row r="59" spans="1:8" ht="20.100000000000001" customHeight="1">
      <c r="A59" s="4">
        <v>57</v>
      </c>
      <c r="B59" s="4" t="s">
        <v>263</v>
      </c>
      <c r="C59" s="4">
        <v>23010002</v>
      </c>
      <c r="D59" s="4">
        <v>59</v>
      </c>
      <c r="E59" s="5">
        <v>94.911333333333303</v>
      </c>
      <c r="F59" s="5">
        <f t="shared" si="0"/>
        <v>153.91133333333329</v>
      </c>
      <c r="G59" s="6" t="str">
        <f t="shared" si="1"/>
        <v>是</v>
      </c>
      <c r="H59" s="4"/>
    </row>
    <row r="60" spans="1:8" ht="20.100000000000001" customHeight="1">
      <c r="A60" s="4">
        <v>58</v>
      </c>
      <c r="B60" s="4" t="s">
        <v>261</v>
      </c>
      <c r="C60" s="4">
        <v>23010002</v>
      </c>
      <c r="D60" s="4">
        <v>64</v>
      </c>
      <c r="E60" s="5">
        <v>88.220749999999995</v>
      </c>
      <c r="F60" s="5">
        <f t="shared" si="0"/>
        <v>152.22075000000001</v>
      </c>
      <c r="G60" s="6" t="str">
        <f t="shared" si="1"/>
        <v>是</v>
      </c>
      <c r="H60" s="4"/>
    </row>
    <row r="61" spans="1:8" ht="20.100000000000001" customHeight="1">
      <c r="A61" s="4">
        <v>59</v>
      </c>
      <c r="B61" s="4" t="s">
        <v>259</v>
      </c>
      <c r="C61" s="4">
        <v>23010002</v>
      </c>
      <c r="D61" s="4">
        <v>67</v>
      </c>
      <c r="E61" s="5">
        <v>84.097999999999999</v>
      </c>
      <c r="F61" s="5">
        <f t="shared" si="0"/>
        <v>151.09800000000001</v>
      </c>
      <c r="G61" s="4" t="s">
        <v>541</v>
      </c>
      <c r="H61" s="4"/>
    </row>
    <row r="62" spans="1:8" ht="20.100000000000001" customHeight="1">
      <c r="A62" s="4">
        <v>60</v>
      </c>
      <c r="B62" s="4" t="s">
        <v>257</v>
      </c>
      <c r="C62" s="4">
        <v>23010002</v>
      </c>
      <c r="D62" s="4">
        <v>56</v>
      </c>
      <c r="E62" s="5">
        <v>70.224500000000006</v>
      </c>
      <c r="F62" s="5">
        <f t="shared" si="0"/>
        <v>126.22450000000001</v>
      </c>
      <c r="G62" s="4" t="s">
        <v>541</v>
      </c>
      <c r="H62" s="4"/>
    </row>
    <row r="63" spans="1:8" ht="20.100000000000001" customHeight="1">
      <c r="A63" s="4">
        <v>61</v>
      </c>
      <c r="B63" s="4" t="s">
        <v>255</v>
      </c>
      <c r="C63" s="4">
        <v>23010002</v>
      </c>
      <c r="D63" s="4">
        <v>68</v>
      </c>
      <c r="E63" s="5">
        <v>63.039250000000003</v>
      </c>
      <c r="F63" s="5">
        <f t="shared" si="0"/>
        <v>131.03925000000001</v>
      </c>
      <c r="G63" s="4" t="s">
        <v>541</v>
      </c>
      <c r="H63" s="4"/>
    </row>
    <row r="64" spans="1:8" ht="20.100000000000001" customHeight="1">
      <c r="A64" s="4">
        <v>62</v>
      </c>
      <c r="B64" s="4" t="s">
        <v>253</v>
      </c>
      <c r="C64" s="4">
        <v>23010002</v>
      </c>
      <c r="D64" s="4">
        <v>51</v>
      </c>
      <c r="E64" s="5">
        <v>53.301499999999997</v>
      </c>
      <c r="F64" s="5">
        <f t="shared" si="0"/>
        <v>104.3015</v>
      </c>
      <c r="G64" s="4" t="str">
        <f t="shared" si="1"/>
        <v>否</v>
      </c>
      <c r="H64" s="4"/>
    </row>
    <row r="65" spans="1:8" ht="20.100000000000001" customHeight="1">
      <c r="A65" s="4">
        <v>63</v>
      </c>
      <c r="B65" s="4" t="s">
        <v>251</v>
      </c>
      <c r="C65" s="4">
        <v>23010002</v>
      </c>
      <c r="D65" s="4">
        <v>56</v>
      </c>
      <c r="E65" s="5">
        <v>49.338999999999999</v>
      </c>
      <c r="F65" s="5">
        <f t="shared" si="0"/>
        <v>105.339</v>
      </c>
      <c r="G65" s="4" t="str">
        <f t="shared" si="1"/>
        <v>否</v>
      </c>
      <c r="H65" s="4"/>
    </row>
    <row r="66" spans="1:8" ht="20.100000000000001" customHeight="1">
      <c r="A66" s="4">
        <v>64</v>
      </c>
      <c r="B66" s="4" t="s">
        <v>249</v>
      </c>
      <c r="C66" s="4">
        <v>23010002</v>
      </c>
      <c r="D66" s="4">
        <v>50</v>
      </c>
      <c r="E66" s="5">
        <v>48.494750000000003</v>
      </c>
      <c r="F66" s="5">
        <f t="shared" si="0"/>
        <v>98.49475000000001</v>
      </c>
      <c r="G66" s="4" t="str">
        <f t="shared" si="1"/>
        <v>否</v>
      </c>
      <c r="H66" s="4"/>
    </row>
    <row r="67" spans="1:8" ht="20.100000000000001" customHeight="1">
      <c r="A67" s="4">
        <v>65</v>
      </c>
      <c r="B67" s="4" t="s">
        <v>247</v>
      </c>
      <c r="C67" s="4">
        <v>23010002</v>
      </c>
      <c r="D67" s="4">
        <v>63</v>
      </c>
      <c r="E67" s="5">
        <v>31.488</v>
      </c>
      <c r="F67" s="5">
        <f t="shared" ref="F67:F130" si="2">D67+E67</f>
        <v>94.488</v>
      </c>
      <c r="G67" s="4" t="str">
        <f t="shared" ref="G67:G130" si="3">IF(E67&gt;=60,"是","否")</f>
        <v>否</v>
      </c>
      <c r="H67" s="4"/>
    </row>
    <row r="68" spans="1:8" ht="20.100000000000001" customHeight="1">
      <c r="A68" s="4">
        <v>66</v>
      </c>
      <c r="B68" s="4" t="s">
        <v>245</v>
      </c>
      <c r="C68" s="4">
        <v>23010002</v>
      </c>
      <c r="D68" s="4">
        <v>61</v>
      </c>
      <c r="E68" s="5">
        <v>26.908333333333299</v>
      </c>
      <c r="F68" s="5">
        <f t="shared" si="2"/>
        <v>87.908333333333303</v>
      </c>
      <c r="G68" s="4" t="str">
        <f t="shared" si="3"/>
        <v>否</v>
      </c>
      <c r="H68" s="4"/>
    </row>
    <row r="69" spans="1:8" ht="20.100000000000001" customHeight="1">
      <c r="A69" s="4">
        <v>67</v>
      </c>
      <c r="B69" s="4" t="s">
        <v>243</v>
      </c>
      <c r="C69" s="4">
        <v>23010002</v>
      </c>
      <c r="D69" s="4">
        <v>0</v>
      </c>
      <c r="E69" s="5">
        <v>0</v>
      </c>
      <c r="F69" s="5">
        <f t="shared" si="2"/>
        <v>0</v>
      </c>
      <c r="G69" s="4" t="str">
        <f t="shared" si="3"/>
        <v>否</v>
      </c>
      <c r="H69" s="4" t="s">
        <v>21</v>
      </c>
    </row>
    <row r="70" spans="1:8" ht="20.100000000000001" customHeight="1">
      <c r="A70" s="4">
        <v>68</v>
      </c>
      <c r="B70" s="4" t="s">
        <v>293</v>
      </c>
      <c r="C70" s="4">
        <v>23010003</v>
      </c>
      <c r="D70" s="4">
        <v>74</v>
      </c>
      <c r="E70" s="5">
        <v>100</v>
      </c>
      <c r="F70" s="5">
        <f t="shared" si="2"/>
        <v>174</v>
      </c>
      <c r="G70" s="6" t="str">
        <f t="shared" si="3"/>
        <v>是</v>
      </c>
      <c r="H70" s="4"/>
    </row>
    <row r="71" spans="1:8" ht="20.100000000000001" customHeight="1">
      <c r="A71" s="4">
        <v>69</v>
      </c>
      <c r="B71" s="4" t="s">
        <v>295</v>
      </c>
      <c r="C71" s="4">
        <v>23010003</v>
      </c>
      <c r="D71" s="4">
        <v>71</v>
      </c>
      <c r="E71" s="5">
        <v>100</v>
      </c>
      <c r="F71" s="5">
        <f t="shared" si="2"/>
        <v>171</v>
      </c>
      <c r="G71" s="6" t="str">
        <f t="shared" si="3"/>
        <v>是</v>
      </c>
      <c r="H71" s="4"/>
    </row>
    <row r="72" spans="1:8" ht="20.100000000000001" customHeight="1">
      <c r="A72" s="4">
        <v>70</v>
      </c>
      <c r="B72" s="4" t="s">
        <v>291</v>
      </c>
      <c r="C72" s="4">
        <v>23010003</v>
      </c>
      <c r="D72" s="4">
        <v>60</v>
      </c>
      <c r="E72" s="5">
        <v>100</v>
      </c>
      <c r="F72" s="5">
        <f t="shared" si="2"/>
        <v>160</v>
      </c>
      <c r="G72" s="4" t="s">
        <v>541</v>
      </c>
      <c r="H72" s="4"/>
    </row>
    <row r="73" spans="1:8" ht="20.100000000000001" customHeight="1">
      <c r="A73" s="4">
        <v>71</v>
      </c>
      <c r="B73" s="4" t="s">
        <v>289</v>
      </c>
      <c r="C73" s="4">
        <v>23010003</v>
      </c>
      <c r="D73" s="4">
        <v>59</v>
      </c>
      <c r="E73" s="5">
        <v>89.033333333333303</v>
      </c>
      <c r="F73" s="5">
        <f t="shared" si="2"/>
        <v>148.0333333333333</v>
      </c>
      <c r="G73" s="4" t="s">
        <v>541</v>
      </c>
      <c r="H73" s="4"/>
    </row>
    <row r="74" spans="1:8" ht="20.100000000000001" customHeight="1">
      <c r="A74" s="4">
        <v>72</v>
      </c>
      <c r="B74" s="4" t="s">
        <v>287</v>
      </c>
      <c r="C74" s="4">
        <v>23010003</v>
      </c>
      <c r="D74" s="4">
        <v>69</v>
      </c>
      <c r="E74" s="5">
        <v>75.35575</v>
      </c>
      <c r="F74" s="5">
        <f t="shared" si="2"/>
        <v>144.35575</v>
      </c>
      <c r="G74" s="4" t="s">
        <v>541</v>
      </c>
      <c r="H74" s="4"/>
    </row>
    <row r="75" spans="1:8" ht="20.100000000000001" customHeight="1">
      <c r="A75" s="4">
        <v>73</v>
      </c>
      <c r="B75" s="4" t="s">
        <v>285</v>
      </c>
      <c r="C75" s="4">
        <v>23010003</v>
      </c>
      <c r="D75" s="4">
        <v>58</v>
      </c>
      <c r="E75" s="5">
        <v>73.251000000000005</v>
      </c>
      <c r="F75" s="5">
        <f t="shared" si="2"/>
        <v>131.251</v>
      </c>
      <c r="G75" s="4" t="s">
        <v>541</v>
      </c>
      <c r="H75" s="4"/>
    </row>
    <row r="76" spans="1:8" ht="20.100000000000001" customHeight="1">
      <c r="A76" s="4">
        <v>74</v>
      </c>
      <c r="B76" s="4" t="s">
        <v>283</v>
      </c>
      <c r="C76" s="4">
        <v>23010003</v>
      </c>
      <c r="D76" s="4">
        <v>62</v>
      </c>
      <c r="E76" s="5">
        <v>68.891666666666694</v>
      </c>
      <c r="F76" s="5">
        <f t="shared" si="2"/>
        <v>130.89166666666671</v>
      </c>
      <c r="G76" s="4" t="s">
        <v>541</v>
      </c>
      <c r="H76" s="4"/>
    </row>
    <row r="77" spans="1:8" ht="20.100000000000001" customHeight="1">
      <c r="A77" s="4">
        <v>75</v>
      </c>
      <c r="B77" s="4" t="s">
        <v>281</v>
      </c>
      <c r="C77" s="4">
        <v>23010003</v>
      </c>
      <c r="D77" s="4">
        <v>61</v>
      </c>
      <c r="E77" s="5">
        <v>68.101749999999996</v>
      </c>
      <c r="F77" s="5">
        <f t="shared" si="2"/>
        <v>129.10174999999998</v>
      </c>
      <c r="G77" s="4" t="s">
        <v>541</v>
      </c>
      <c r="H77" s="4"/>
    </row>
    <row r="78" spans="1:8" ht="20.100000000000001" customHeight="1">
      <c r="A78" s="4">
        <v>76</v>
      </c>
      <c r="B78" s="4" t="s">
        <v>279</v>
      </c>
      <c r="C78" s="4">
        <v>23010003</v>
      </c>
      <c r="D78" s="4">
        <v>57</v>
      </c>
      <c r="E78" s="5">
        <v>63.982750000000003</v>
      </c>
      <c r="F78" s="5">
        <f t="shared" si="2"/>
        <v>120.98275000000001</v>
      </c>
      <c r="G78" s="4" t="s">
        <v>541</v>
      </c>
      <c r="H78" s="4"/>
    </row>
    <row r="79" spans="1:8" ht="20.100000000000001" customHeight="1">
      <c r="A79" s="4">
        <v>77</v>
      </c>
      <c r="B79" s="4" t="s">
        <v>277</v>
      </c>
      <c r="C79" s="4">
        <v>23010003</v>
      </c>
      <c r="D79" s="4">
        <v>63</v>
      </c>
      <c r="E79" s="5">
        <v>58.979500000000002</v>
      </c>
      <c r="F79" s="5">
        <f t="shared" si="2"/>
        <v>121.9795</v>
      </c>
      <c r="G79" s="4" t="str">
        <f t="shared" si="3"/>
        <v>否</v>
      </c>
      <c r="H79" s="4"/>
    </row>
    <row r="80" spans="1:8" ht="20.100000000000001" customHeight="1">
      <c r="A80" s="4">
        <v>78</v>
      </c>
      <c r="B80" s="4" t="s">
        <v>275</v>
      </c>
      <c r="C80" s="4">
        <v>23010003</v>
      </c>
      <c r="D80" s="4">
        <v>58</v>
      </c>
      <c r="E80" s="5">
        <v>56.778500000000001</v>
      </c>
      <c r="F80" s="5">
        <f t="shared" si="2"/>
        <v>114.77850000000001</v>
      </c>
      <c r="G80" s="4" t="str">
        <f t="shared" si="3"/>
        <v>否</v>
      </c>
      <c r="H80" s="4"/>
    </row>
    <row r="81" spans="1:8" ht="20.100000000000001" customHeight="1">
      <c r="A81" s="4">
        <v>79</v>
      </c>
      <c r="B81" s="4" t="s">
        <v>273</v>
      </c>
      <c r="C81" s="4">
        <v>23010003</v>
      </c>
      <c r="D81" s="4">
        <v>54</v>
      </c>
      <c r="E81" s="5">
        <v>53.027500000000003</v>
      </c>
      <c r="F81" s="5">
        <f t="shared" si="2"/>
        <v>107.0275</v>
      </c>
      <c r="G81" s="4" t="str">
        <f t="shared" si="3"/>
        <v>否</v>
      </c>
      <c r="H81" s="4"/>
    </row>
    <row r="82" spans="1:8" ht="20.100000000000001" customHeight="1">
      <c r="A82" s="4">
        <v>80</v>
      </c>
      <c r="B82" s="4" t="s">
        <v>271</v>
      </c>
      <c r="C82" s="4">
        <v>23010003</v>
      </c>
      <c r="D82" s="4">
        <v>58</v>
      </c>
      <c r="E82" s="5">
        <v>46.575000000000003</v>
      </c>
      <c r="F82" s="5">
        <f t="shared" si="2"/>
        <v>104.575</v>
      </c>
      <c r="G82" s="4" t="str">
        <f t="shared" si="3"/>
        <v>否</v>
      </c>
      <c r="H82" s="4"/>
    </row>
    <row r="83" spans="1:8" ht="20.100000000000001" customHeight="1">
      <c r="A83" s="4">
        <v>81</v>
      </c>
      <c r="B83" s="4" t="s">
        <v>269</v>
      </c>
      <c r="C83" s="4">
        <v>23010003</v>
      </c>
      <c r="D83" s="4">
        <v>61</v>
      </c>
      <c r="E83" s="5">
        <v>45.5893333333333</v>
      </c>
      <c r="F83" s="5">
        <f t="shared" si="2"/>
        <v>106.5893333333333</v>
      </c>
      <c r="G83" s="4" t="str">
        <f t="shared" si="3"/>
        <v>否</v>
      </c>
      <c r="H83" s="4"/>
    </row>
    <row r="84" spans="1:8" ht="20.100000000000001" customHeight="1">
      <c r="A84" s="4">
        <v>82</v>
      </c>
      <c r="B84" s="4" t="s">
        <v>265</v>
      </c>
      <c r="C84" s="4">
        <v>23010003</v>
      </c>
      <c r="D84" s="4">
        <v>0</v>
      </c>
      <c r="E84" s="5">
        <v>0</v>
      </c>
      <c r="F84" s="5">
        <f t="shared" si="2"/>
        <v>0</v>
      </c>
      <c r="G84" s="4" t="str">
        <f t="shared" si="3"/>
        <v>否</v>
      </c>
      <c r="H84" s="4" t="s">
        <v>21</v>
      </c>
    </row>
    <row r="85" spans="1:8" ht="20.100000000000001" customHeight="1">
      <c r="A85" s="4">
        <v>83</v>
      </c>
      <c r="B85" s="4" t="s">
        <v>267</v>
      </c>
      <c r="C85" s="4">
        <v>23010003</v>
      </c>
      <c r="D85" s="4">
        <v>0</v>
      </c>
      <c r="E85" s="5">
        <v>0</v>
      </c>
      <c r="F85" s="5">
        <f t="shared" si="2"/>
        <v>0</v>
      </c>
      <c r="G85" s="4" t="str">
        <f t="shared" si="3"/>
        <v>否</v>
      </c>
      <c r="H85" s="4" t="s">
        <v>21</v>
      </c>
    </row>
    <row r="86" spans="1:8" ht="20.100000000000001" customHeight="1">
      <c r="A86" s="4">
        <v>84</v>
      </c>
      <c r="B86" s="4" t="s">
        <v>373</v>
      </c>
      <c r="C86" s="4">
        <v>23010004</v>
      </c>
      <c r="D86" s="4">
        <v>57</v>
      </c>
      <c r="E86" s="5">
        <v>100</v>
      </c>
      <c r="F86" s="5">
        <f t="shared" si="2"/>
        <v>157</v>
      </c>
      <c r="G86" s="6" t="str">
        <f t="shared" si="3"/>
        <v>是</v>
      </c>
      <c r="H86" s="4"/>
    </row>
    <row r="87" spans="1:8" ht="20.100000000000001" customHeight="1">
      <c r="A87" s="4">
        <v>85</v>
      </c>
      <c r="B87" s="4" t="s">
        <v>371</v>
      </c>
      <c r="C87" s="4">
        <v>23010004</v>
      </c>
      <c r="D87" s="4">
        <v>55</v>
      </c>
      <c r="E87" s="5">
        <v>100</v>
      </c>
      <c r="F87" s="5">
        <f t="shared" si="2"/>
        <v>155</v>
      </c>
      <c r="G87" s="6" t="str">
        <f t="shared" si="3"/>
        <v>是</v>
      </c>
      <c r="H87" s="4"/>
    </row>
    <row r="88" spans="1:8" ht="20.100000000000001" customHeight="1">
      <c r="A88" s="4">
        <v>86</v>
      </c>
      <c r="B88" s="4" t="s">
        <v>369</v>
      </c>
      <c r="C88" s="4">
        <v>23010004</v>
      </c>
      <c r="D88" s="4">
        <v>66</v>
      </c>
      <c r="E88" s="5">
        <v>88.316666666666706</v>
      </c>
      <c r="F88" s="5">
        <f t="shared" si="2"/>
        <v>154.31666666666672</v>
      </c>
      <c r="G88" s="6" t="str">
        <f t="shared" si="3"/>
        <v>是</v>
      </c>
      <c r="H88" s="4"/>
    </row>
    <row r="89" spans="1:8" ht="20.100000000000001" customHeight="1">
      <c r="A89" s="4">
        <v>87</v>
      </c>
      <c r="B89" s="4" t="s">
        <v>367</v>
      </c>
      <c r="C89" s="4">
        <v>23010004</v>
      </c>
      <c r="D89" s="4">
        <v>55</v>
      </c>
      <c r="E89" s="5">
        <v>80.308333333333294</v>
      </c>
      <c r="F89" s="5">
        <f t="shared" si="2"/>
        <v>135.30833333333328</v>
      </c>
      <c r="G89" s="6" t="s">
        <v>542</v>
      </c>
      <c r="H89" s="4"/>
    </row>
    <row r="90" spans="1:8" ht="20.100000000000001" customHeight="1">
      <c r="A90" s="4">
        <v>88</v>
      </c>
      <c r="B90" s="4" t="s">
        <v>365</v>
      </c>
      <c r="C90" s="4">
        <v>23010004</v>
      </c>
      <c r="D90" s="4">
        <v>73</v>
      </c>
      <c r="E90" s="5">
        <v>77.847999999999999</v>
      </c>
      <c r="F90" s="5">
        <f t="shared" si="2"/>
        <v>150.84800000000001</v>
      </c>
      <c r="G90" s="6" t="str">
        <f t="shared" si="3"/>
        <v>是</v>
      </c>
      <c r="H90" s="4"/>
    </row>
    <row r="91" spans="1:8" ht="20.100000000000001" customHeight="1">
      <c r="A91" s="4">
        <v>89</v>
      </c>
      <c r="B91" s="4" t="s">
        <v>363</v>
      </c>
      <c r="C91" s="4">
        <v>23010004</v>
      </c>
      <c r="D91" s="4">
        <v>71</v>
      </c>
      <c r="E91" s="5">
        <v>71.097499999999997</v>
      </c>
      <c r="F91" s="5">
        <f t="shared" si="2"/>
        <v>142.0975</v>
      </c>
      <c r="G91" s="6" t="str">
        <f t="shared" si="3"/>
        <v>是</v>
      </c>
      <c r="H91" s="4"/>
    </row>
    <row r="92" spans="1:8" ht="20.100000000000001" customHeight="1">
      <c r="A92" s="4">
        <v>90</v>
      </c>
      <c r="B92" s="4" t="s">
        <v>361</v>
      </c>
      <c r="C92" s="4">
        <v>23010004</v>
      </c>
      <c r="D92" s="4">
        <v>56</v>
      </c>
      <c r="E92" s="5">
        <v>70.7</v>
      </c>
      <c r="F92" s="5">
        <f t="shared" si="2"/>
        <v>126.7</v>
      </c>
      <c r="G92" s="4" t="s">
        <v>541</v>
      </c>
      <c r="H92" s="4"/>
    </row>
    <row r="93" spans="1:8" ht="20.100000000000001" customHeight="1">
      <c r="A93" s="4">
        <v>91</v>
      </c>
      <c r="B93" s="4" t="s">
        <v>359</v>
      </c>
      <c r="C93" s="4">
        <v>23010004</v>
      </c>
      <c r="D93" s="4">
        <v>66</v>
      </c>
      <c r="E93" s="5">
        <v>64.56</v>
      </c>
      <c r="F93" s="5">
        <f t="shared" si="2"/>
        <v>130.56</v>
      </c>
      <c r="G93" s="6" t="str">
        <f t="shared" si="3"/>
        <v>是</v>
      </c>
      <c r="H93" s="4"/>
    </row>
    <row r="94" spans="1:8" ht="20.100000000000001" customHeight="1">
      <c r="A94" s="4">
        <v>92</v>
      </c>
      <c r="B94" s="4" t="s">
        <v>357</v>
      </c>
      <c r="C94" s="4">
        <v>23010004</v>
      </c>
      <c r="D94" s="4">
        <v>81</v>
      </c>
      <c r="E94" s="5">
        <v>61.313666666666698</v>
      </c>
      <c r="F94" s="5">
        <f t="shared" si="2"/>
        <v>142.31366666666671</v>
      </c>
      <c r="G94" s="6" t="str">
        <f t="shared" si="3"/>
        <v>是</v>
      </c>
      <c r="H94" s="4"/>
    </row>
    <row r="95" spans="1:8" ht="20.100000000000001" customHeight="1">
      <c r="A95" s="4">
        <v>93</v>
      </c>
      <c r="B95" s="4" t="s">
        <v>355</v>
      </c>
      <c r="C95" s="4">
        <v>23010004</v>
      </c>
      <c r="D95" s="4"/>
      <c r="E95" s="5">
        <v>60.616999999999997</v>
      </c>
      <c r="F95" s="5">
        <f t="shared" si="2"/>
        <v>60.616999999999997</v>
      </c>
      <c r="G95" s="4" t="s">
        <v>541</v>
      </c>
      <c r="H95" s="4"/>
    </row>
    <row r="96" spans="1:8" ht="20.100000000000001" customHeight="1">
      <c r="A96" s="4">
        <v>94</v>
      </c>
      <c r="B96" s="4" t="s">
        <v>353</v>
      </c>
      <c r="C96" s="4">
        <v>23010004</v>
      </c>
      <c r="D96" s="4">
        <v>56</v>
      </c>
      <c r="E96" s="5">
        <v>60.298000000000002</v>
      </c>
      <c r="F96" s="5">
        <f t="shared" si="2"/>
        <v>116.298</v>
      </c>
      <c r="G96" s="4" t="s">
        <v>541</v>
      </c>
      <c r="H96" s="4"/>
    </row>
    <row r="97" spans="1:8" ht="20.100000000000001" customHeight="1">
      <c r="A97" s="4">
        <v>95</v>
      </c>
      <c r="B97" s="4" t="s">
        <v>351</v>
      </c>
      <c r="C97" s="4">
        <v>23010004</v>
      </c>
      <c r="D97" s="4">
        <v>59</v>
      </c>
      <c r="E97" s="5">
        <v>60.252000000000002</v>
      </c>
      <c r="F97" s="5">
        <f t="shared" si="2"/>
        <v>119.25200000000001</v>
      </c>
      <c r="G97" s="4" t="s">
        <v>541</v>
      </c>
      <c r="H97" s="4"/>
    </row>
    <row r="98" spans="1:8" ht="20.100000000000001" customHeight="1">
      <c r="A98" s="4">
        <v>96</v>
      </c>
      <c r="B98" s="4" t="s">
        <v>349</v>
      </c>
      <c r="C98" s="4">
        <v>23010004</v>
      </c>
      <c r="D98" s="4">
        <v>62</v>
      </c>
      <c r="E98" s="5">
        <v>58.585250000000002</v>
      </c>
      <c r="F98" s="5">
        <f t="shared" si="2"/>
        <v>120.58525</v>
      </c>
      <c r="G98" s="4" t="str">
        <f t="shared" si="3"/>
        <v>否</v>
      </c>
      <c r="H98" s="4"/>
    </row>
    <row r="99" spans="1:8" ht="20.100000000000001" customHeight="1">
      <c r="A99" s="4">
        <v>97</v>
      </c>
      <c r="B99" s="4" t="s">
        <v>347</v>
      </c>
      <c r="C99" s="4">
        <v>23010004</v>
      </c>
      <c r="D99" s="4">
        <v>61</v>
      </c>
      <c r="E99" s="5">
        <v>57.03725</v>
      </c>
      <c r="F99" s="5">
        <f t="shared" si="2"/>
        <v>118.03725</v>
      </c>
      <c r="G99" s="4" t="str">
        <f t="shared" si="3"/>
        <v>否</v>
      </c>
      <c r="H99" s="4"/>
    </row>
    <row r="100" spans="1:8" ht="20.100000000000001" customHeight="1">
      <c r="A100" s="4">
        <v>98</v>
      </c>
      <c r="B100" s="4" t="s">
        <v>345</v>
      </c>
      <c r="C100" s="4">
        <v>23010004</v>
      </c>
      <c r="D100" s="4">
        <v>62</v>
      </c>
      <c r="E100" s="5">
        <v>56.743499999999997</v>
      </c>
      <c r="F100" s="5">
        <f t="shared" si="2"/>
        <v>118.7435</v>
      </c>
      <c r="G100" s="4" t="str">
        <f t="shared" si="3"/>
        <v>否</v>
      </c>
      <c r="H100" s="4"/>
    </row>
    <row r="101" spans="1:8" ht="20.100000000000001" customHeight="1">
      <c r="A101" s="4">
        <v>99</v>
      </c>
      <c r="B101" s="4" t="s">
        <v>343</v>
      </c>
      <c r="C101" s="4">
        <v>23010004</v>
      </c>
      <c r="D101" s="4">
        <v>65</v>
      </c>
      <c r="E101" s="5">
        <v>56.026499999999999</v>
      </c>
      <c r="F101" s="5">
        <f t="shared" si="2"/>
        <v>121.0265</v>
      </c>
      <c r="G101" s="4" t="str">
        <f t="shared" si="3"/>
        <v>否</v>
      </c>
      <c r="H101" s="4"/>
    </row>
    <row r="102" spans="1:8" ht="20.100000000000001" customHeight="1">
      <c r="A102" s="4">
        <v>100</v>
      </c>
      <c r="B102" s="4" t="s">
        <v>341</v>
      </c>
      <c r="C102" s="4">
        <v>23010004</v>
      </c>
      <c r="D102" s="4"/>
      <c r="E102" s="5">
        <v>55.21425</v>
      </c>
      <c r="F102" s="5">
        <f t="shared" si="2"/>
        <v>55.21425</v>
      </c>
      <c r="G102" s="4" t="str">
        <f t="shared" si="3"/>
        <v>否</v>
      </c>
      <c r="H102" s="4"/>
    </row>
    <row r="103" spans="1:8" ht="20.100000000000001" customHeight="1">
      <c r="A103" s="4">
        <v>101</v>
      </c>
      <c r="B103" s="4" t="s">
        <v>339</v>
      </c>
      <c r="C103" s="4">
        <v>23010004</v>
      </c>
      <c r="D103" s="4">
        <v>56</v>
      </c>
      <c r="E103" s="5">
        <v>54.941666666666698</v>
      </c>
      <c r="F103" s="5">
        <f t="shared" si="2"/>
        <v>110.94166666666669</v>
      </c>
      <c r="G103" s="4" t="str">
        <f t="shared" si="3"/>
        <v>否</v>
      </c>
      <c r="H103" s="4"/>
    </row>
    <row r="104" spans="1:8" ht="20.100000000000001" customHeight="1">
      <c r="A104" s="4">
        <v>102</v>
      </c>
      <c r="B104" s="4" t="s">
        <v>337</v>
      </c>
      <c r="C104" s="4">
        <v>23010004</v>
      </c>
      <c r="D104" s="4">
        <v>65</v>
      </c>
      <c r="E104" s="5">
        <v>54.3645</v>
      </c>
      <c r="F104" s="5">
        <f t="shared" si="2"/>
        <v>119.36449999999999</v>
      </c>
      <c r="G104" s="4" t="str">
        <f t="shared" si="3"/>
        <v>否</v>
      </c>
      <c r="H104" s="4"/>
    </row>
    <row r="105" spans="1:8" ht="20.100000000000001" customHeight="1">
      <c r="A105" s="4">
        <v>103</v>
      </c>
      <c r="B105" s="4" t="s">
        <v>335</v>
      </c>
      <c r="C105" s="4">
        <v>23010004</v>
      </c>
      <c r="D105" s="4">
        <v>63</v>
      </c>
      <c r="E105" s="5">
        <v>52.703249999999997</v>
      </c>
      <c r="F105" s="5">
        <f t="shared" si="2"/>
        <v>115.70325</v>
      </c>
      <c r="G105" s="4" t="str">
        <f t="shared" si="3"/>
        <v>否</v>
      </c>
      <c r="H105" s="4"/>
    </row>
    <row r="106" spans="1:8" ht="20.100000000000001" customHeight="1">
      <c r="A106" s="4">
        <v>104</v>
      </c>
      <c r="B106" s="4" t="s">
        <v>333</v>
      </c>
      <c r="C106" s="4">
        <v>23010004</v>
      </c>
      <c r="D106" s="4">
        <v>69</v>
      </c>
      <c r="E106" s="5">
        <v>51.684249999999999</v>
      </c>
      <c r="F106" s="5">
        <f t="shared" si="2"/>
        <v>120.68424999999999</v>
      </c>
      <c r="G106" s="4" t="str">
        <f t="shared" si="3"/>
        <v>否</v>
      </c>
      <c r="H106" s="4"/>
    </row>
    <row r="107" spans="1:8" ht="20.100000000000001" customHeight="1">
      <c r="A107" s="4">
        <v>105</v>
      </c>
      <c r="B107" s="4" t="s">
        <v>331</v>
      </c>
      <c r="C107" s="4">
        <v>23010004</v>
      </c>
      <c r="D107" s="4">
        <v>74</v>
      </c>
      <c r="E107" s="5">
        <v>51.301333333333297</v>
      </c>
      <c r="F107" s="5">
        <f t="shared" si="2"/>
        <v>125.3013333333333</v>
      </c>
      <c r="G107" s="4" t="str">
        <f t="shared" si="3"/>
        <v>否</v>
      </c>
      <c r="H107" s="4"/>
    </row>
    <row r="108" spans="1:8" ht="20.100000000000001" customHeight="1">
      <c r="A108" s="4">
        <v>106</v>
      </c>
      <c r="B108" s="4" t="s">
        <v>329</v>
      </c>
      <c r="C108" s="4">
        <v>23010004</v>
      </c>
      <c r="D108" s="4">
        <v>54</v>
      </c>
      <c r="E108" s="5">
        <v>48.257750000000001</v>
      </c>
      <c r="F108" s="5">
        <f t="shared" si="2"/>
        <v>102.25775</v>
      </c>
      <c r="G108" s="4" t="str">
        <f t="shared" si="3"/>
        <v>否</v>
      </c>
      <c r="H108" s="4"/>
    </row>
    <row r="109" spans="1:8" ht="20.100000000000001" customHeight="1">
      <c r="A109" s="4">
        <v>107</v>
      </c>
      <c r="B109" s="4" t="s">
        <v>327</v>
      </c>
      <c r="C109" s="4">
        <v>23010004</v>
      </c>
      <c r="D109" s="4">
        <v>60</v>
      </c>
      <c r="E109" s="5">
        <v>47.027000000000001</v>
      </c>
      <c r="F109" s="5">
        <f t="shared" si="2"/>
        <v>107.027</v>
      </c>
      <c r="G109" s="4" t="str">
        <f t="shared" si="3"/>
        <v>否</v>
      </c>
      <c r="H109" s="4"/>
    </row>
    <row r="110" spans="1:8" ht="20.100000000000001" customHeight="1">
      <c r="A110" s="4">
        <v>108</v>
      </c>
      <c r="B110" s="4" t="s">
        <v>325</v>
      </c>
      <c r="C110" s="4">
        <v>23010004</v>
      </c>
      <c r="D110" s="4">
        <v>63</v>
      </c>
      <c r="E110" s="5">
        <v>46.573999999999998</v>
      </c>
      <c r="F110" s="5">
        <f t="shared" si="2"/>
        <v>109.574</v>
      </c>
      <c r="G110" s="4" t="str">
        <f t="shared" si="3"/>
        <v>否</v>
      </c>
      <c r="H110" s="4"/>
    </row>
    <row r="111" spans="1:8" ht="20.100000000000001" customHeight="1">
      <c r="A111" s="4">
        <v>109</v>
      </c>
      <c r="B111" s="4" t="s">
        <v>323</v>
      </c>
      <c r="C111" s="4">
        <v>23010004</v>
      </c>
      <c r="D111" s="4">
        <v>72</v>
      </c>
      <c r="E111" s="5">
        <v>45.55</v>
      </c>
      <c r="F111" s="5">
        <f t="shared" si="2"/>
        <v>117.55</v>
      </c>
      <c r="G111" s="4" t="str">
        <f t="shared" si="3"/>
        <v>否</v>
      </c>
      <c r="H111" s="4"/>
    </row>
    <row r="112" spans="1:8" ht="20.100000000000001" customHeight="1">
      <c r="A112" s="4">
        <v>110</v>
      </c>
      <c r="B112" s="4" t="s">
        <v>321</v>
      </c>
      <c r="C112" s="4">
        <v>23010004</v>
      </c>
      <c r="D112" s="4">
        <v>54</v>
      </c>
      <c r="E112" s="5">
        <v>45.545666666666698</v>
      </c>
      <c r="F112" s="5">
        <f t="shared" si="2"/>
        <v>99.545666666666705</v>
      </c>
      <c r="G112" s="4" t="str">
        <f t="shared" si="3"/>
        <v>否</v>
      </c>
      <c r="H112" s="4"/>
    </row>
    <row r="113" spans="1:8" ht="20.100000000000001" customHeight="1">
      <c r="A113" s="4">
        <v>111</v>
      </c>
      <c r="B113" s="4" t="s">
        <v>319</v>
      </c>
      <c r="C113" s="4">
        <v>23010004</v>
      </c>
      <c r="D113" s="4">
        <v>68</v>
      </c>
      <c r="E113" s="5">
        <v>45.375</v>
      </c>
      <c r="F113" s="5">
        <f t="shared" si="2"/>
        <v>113.375</v>
      </c>
      <c r="G113" s="4" t="str">
        <f t="shared" si="3"/>
        <v>否</v>
      </c>
      <c r="H113" s="4"/>
    </row>
    <row r="114" spans="1:8" ht="20.100000000000001" customHeight="1">
      <c r="A114" s="4">
        <v>112</v>
      </c>
      <c r="B114" s="4" t="s">
        <v>317</v>
      </c>
      <c r="C114" s="4">
        <v>23010004</v>
      </c>
      <c r="D114" s="4">
        <v>58</v>
      </c>
      <c r="E114" s="5">
        <v>41.225000000000001</v>
      </c>
      <c r="F114" s="5">
        <f t="shared" si="2"/>
        <v>99.224999999999994</v>
      </c>
      <c r="G114" s="4" t="str">
        <f t="shared" si="3"/>
        <v>否</v>
      </c>
      <c r="H114" s="4"/>
    </row>
    <row r="115" spans="1:8" ht="20.100000000000001" customHeight="1">
      <c r="A115" s="4">
        <v>113</v>
      </c>
      <c r="B115" s="4" t="s">
        <v>315</v>
      </c>
      <c r="C115" s="4">
        <v>23010004</v>
      </c>
      <c r="D115" s="4">
        <v>56</v>
      </c>
      <c r="E115" s="5">
        <v>34.408166666666702</v>
      </c>
      <c r="F115" s="5">
        <f t="shared" si="2"/>
        <v>90.408166666666702</v>
      </c>
      <c r="G115" s="4" t="str">
        <f t="shared" si="3"/>
        <v>否</v>
      </c>
      <c r="H115" s="4"/>
    </row>
    <row r="116" spans="1:8" ht="20.100000000000001" customHeight="1">
      <c r="A116" s="4">
        <v>114</v>
      </c>
      <c r="B116" s="4" t="s">
        <v>297</v>
      </c>
      <c r="C116" s="4">
        <v>23010004</v>
      </c>
      <c r="D116" s="4">
        <v>0</v>
      </c>
      <c r="E116" s="5">
        <v>0</v>
      </c>
      <c r="F116" s="5">
        <f t="shared" si="2"/>
        <v>0</v>
      </c>
      <c r="G116" s="4" t="str">
        <f t="shared" si="3"/>
        <v>否</v>
      </c>
      <c r="H116" s="4" t="s">
        <v>21</v>
      </c>
    </row>
    <row r="117" spans="1:8" ht="20.100000000000001" customHeight="1">
      <c r="A117" s="4">
        <v>115</v>
      </c>
      <c r="B117" s="4" t="s">
        <v>299</v>
      </c>
      <c r="C117" s="4">
        <v>23010004</v>
      </c>
      <c r="D117" s="4">
        <v>0</v>
      </c>
      <c r="E117" s="5">
        <v>0</v>
      </c>
      <c r="F117" s="5">
        <f t="shared" si="2"/>
        <v>0</v>
      </c>
      <c r="G117" s="4" t="str">
        <f t="shared" si="3"/>
        <v>否</v>
      </c>
      <c r="H117" s="4" t="s">
        <v>21</v>
      </c>
    </row>
    <row r="118" spans="1:8" ht="20.100000000000001" customHeight="1">
      <c r="A118" s="4">
        <v>116</v>
      </c>
      <c r="B118" s="4" t="s">
        <v>301</v>
      </c>
      <c r="C118" s="4">
        <v>23010004</v>
      </c>
      <c r="D118" s="4">
        <v>0</v>
      </c>
      <c r="E118" s="5">
        <v>0</v>
      </c>
      <c r="F118" s="5">
        <f t="shared" si="2"/>
        <v>0</v>
      </c>
      <c r="G118" s="4" t="str">
        <f t="shared" si="3"/>
        <v>否</v>
      </c>
      <c r="H118" s="4" t="s">
        <v>21</v>
      </c>
    </row>
    <row r="119" spans="1:8" ht="20.100000000000001" customHeight="1">
      <c r="A119" s="4">
        <v>117</v>
      </c>
      <c r="B119" s="4" t="s">
        <v>303</v>
      </c>
      <c r="C119" s="4">
        <v>23010004</v>
      </c>
      <c r="D119" s="4">
        <v>0</v>
      </c>
      <c r="E119" s="5">
        <v>0</v>
      </c>
      <c r="F119" s="5">
        <f t="shared" si="2"/>
        <v>0</v>
      </c>
      <c r="G119" s="4" t="str">
        <f t="shared" si="3"/>
        <v>否</v>
      </c>
      <c r="H119" s="4" t="s">
        <v>21</v>
      </c>
    </row>
    <row r="120" spans="1:8" ht="20.100000000000001" customHeight="1">
      <c r="A120" s="4">
        <v>118</v>
      </c>
      <c r="B120" s="4" t="s">
        <v>305</v>
      </c>
      <c r="C120" s="4">
        <v>23010004</v>
      </c>
      <c r="D120" s="4">
        <v>0</v>
      </c>
      <c r="E120" s="5">
        <v>0</v>
      </c>
      <c r="F120" s="5">
        <f t="shared" si="2"/>
        <v>0</v>
      </c>
      <c r="G120" s="4" t="str">
        <f t="shared" si="3"/>
        <v>否</v>
      </c>
      <c r="H120" s="4" t="s">
        <v>21</v>
      </c>
    </row>
    <row r="121" spans="1:8" ht="20.100000000000001" customHeight="1">
      <c r="A121" s="4">
        <v>119</v>
      </c>
      <c r="B121" s="4" t="s">
        <v>307</v>
      </c>
      <c r="C121" s="4">
        <v>23010004</v>
      </c>
      <c r="D121" s="4">
        <v>0</v>
      </c>
      <c r="E121" s="5">
        <v>0</v>
      </c>
      <c r="F121" s="5">
        <f t="shared" si="2"/>
        <v>0</v>
      </c>
      <c r="G121" s="4" t="str">
        <f t="shared" si="3"/>
        <v>否</v>
      </c>
      <c r="H121" s="4" t="s">
        <v>21</v>
      </c>
    </row>
    <row r="122" spans="1:8" ht="20.100000000000001" customHeight="1">
      <c r="A122" s="4">
        <v>120</v>
      </c>
      <c r="B122" s="4" t="s">
        <v>309</v>
      </c>
      <c r="C122" s="4">
        <v>23010004</v>
      </c>
      <c r="D122" s="4">
        <v>0</v>
      </c>
      <c r="E122" s="5">
        <v>0</v>
      </c>
      <c r="F122" s="5">
        <f t="shared" si="2"/>
        <v>0</v>
      </c>
      <c r="G122" s="4" t="str">
        <f t="shared" si="3"/>
        <v>否</v>
      </c>
      <c r="H122" s="4" t="s">
        <v>21</v>
      </c>
    </row>
    <row r="123" spans="1:8" ht="20.100000000000001" customHeight="1">
      <c r="A123" s="4">
        <v>121</v>
      </c>
      <c r="B123" s="4" t="s">
        <v>311</v>
      </c>
      <c r="C123" s="4">
        <v>23010004</v>
      </c>
      <c r="D123" s="4">
        <v>0</v>
      </c>
      <c r="E123" s="5">
        <v>0</v>
      </c>
      <c r="F123" s="5">
        <f t="shared" si="2"/>
        <v>0</v>
      </c>
      <c r="G123" s="4" t="str">
        <f t="shared" si="3"/>
        <v>否</v>
      </c>
      <c r="H123" s="4" t="s">
        <v>21</v>
      </c>
    </row>
    <row r="124" spans="1:8" ht="20.100000000000001" customHeight="1">
      <c r="A124" s="4">
        <v>122</v>
      </c>
      <c r="B124" s="4" t="s">
        <v>313</v>
      </c>
      <c r="C124" s="4">
        <v>23010004</v>
      </c>
      <c r="D124" s="4">
        <v>0</v>
      </c>
      <c r="E124" s="5">
        <v>0</v>
      </c>
      <c r="F124" s="5">
        <f t="shared" si="2"/>
        <v>0</v>
      </c>
      <c r="G124" s="4" t="str">
        <f t="shared" si="3"/>
        <v>否</v>
      </c>
      <c r="H124" s="4" t="s">
        <v>21</v>
      </c>
    </row>
    <row r="125" spans="1:8" ht="20.100000000000001" customHeight="1">
      <c r="A125" s="4">
        <v>123</v>
      </c>
      <c r="B125" s="4" t="s">
        <v>465</v>
      </c>
      <c r="C125" s="4">
        <v>23010005</v>
      </c>
      <c r="D125" s="4">
        <v>72</v>
      </c>
      <c r="E125" s="5">
        <v>100</v>
      </c>
      <c r="F125" s="5">
        <f t="shared" si="2"/>
        <v>172</v>
      </c>
      <c r="G125" s="6" t="str">
        <f t="shared" si="3"/>
        <v>是</v>
      </c>
      <c r="H125" s="4"/>
    </row>
    <row r="126" spans="1:8" ht="20.100000000000001" customHeight="1">
      <c r="A126" s="4">
        <v>124</v>
      </c>
      <c r="B126" s="4" t="s">
        <v>469</v>
      </c>
      <c r="C126" s="4">
        <v>23010005</v>
      </c>
      <c r="D126" s="4">
        <v>70</v>
      </c>
      <c r="E126" s="5">
        <v>100</v>
      </c>
      <c r="F126" s="5">
        <f t="shared" si="2"/>
        <v>170</v>
      </c>
      <c r="G126" s="6" t="str">
        <f t="shared" si="3"/>
        <v>是</v>
      </c>
      <c r="H126" s="4"/>
    </row>
    <row r="127" spans="1:8" ht="20.100000000000001" customHeight="1">
      <c r="A127" s="4">
        <v>125</v>
      </c>
      <c r="B127" s="4" t="s">
        <v>467</v>
      </c>
      <c r="C127" s="4">
        <v>23010005</v>
      </c>
      <c r="D127" s="4">
        <v>67</v>
      </c>
      <c r="E127" s="5">
        <v>100</v>
      </c>
      <c r="F127" s="5">
        <f t="shared" si="2"/>
        <v>167</v>
      </c>
      <c r="G127" s="6" t="str">
        <f t="shared" si="3"/>
        <v>是</v>
      </c>
      <c r="H127" s="4"/>
    </row>
    <row r="128" spans="1:8" ht="20.100000000000001" customHeight="1">
      <c r="A128" s="4">
        <v>126</v>
      </c>
      <c r="B128" s="4" t="s">
        <v>471</v>
      </c>
      <c r="C128" s="4">
        <v>23010005</v>
      </c>
      <c r="D128" s="4">
        <v>66</v>
      </c>
      <c r="E128" s="5">
        <v>100</v>
      </c>
      <c r="F128" s="5">
        <f t="shared" si="2"/>
        <v>166</v>
      </c>
      <c r="G128" s="6" t="str">
        <f t="shared" si="3"/>
        <v>是</v>
      </c>
      <c r="H128" s="4"/>
    </row>
    <row r="129" spans="1:8" ht="20.100000000000001" customHeight="1">
      <c r="A129" s="4">
        <v>127</v>
      </c>
      <c r="B129" s="4" t="s">
        <v>463</v>
      </c>
      <c r="C129" s="4">
        <v>23010005</v>
      </c>
      <c r="D129" s="4">
        <v>60</v>
      </c>
      <c r="E129" s="5">
        <v>98.7916666666667</v>
      </c>
      <c r="F129" s="5">
        <f t="shared" si="2"/>
        <v>158.79166666666669</v>
      </c>
      <c r="G129" s="6" t="str">
        <f t="shared" si="3"/>
        <v>是</v>
      </c>
      <c r="H129" s="4"/>
    </row>
    <row r="130" spans="1:8" ht="20.100000000000001" customHeight="1">
      <c r="A130" s="4">
        <v>128</v>
      </c>
      <c r="B130" s="4" t="s">
        <v>461</v>
      </c>
      <c r="C130" s="4">
        <v>23010005</v>
      </c>
      <c r="D130" s="4">
        <v>61</v>
      </c>
      <c r="E130" s="5">
        <v>96.433333333333294</v>
      </c>
      <c r="F130" s="5">
        <f t="shared" si="2"/>
        <v>157.43333333333328</v>
      </c>
      <c r="G130" s="6" t="str">
        <f t="shared" si="3"/>
        <v>是</v>
      </c>
      <c r="H130" s="4"/>
    </row>
    <row r="131" spans="1:8" ht="20.100000000000001" customHeight="1">
      <c r="A131" s="4">
        <v>129</v>
      </c>
      <c r="B131" s="4" t="s">
        <v>459</v>
      </c>
      <c r="C131" s="4">
        <v>23010005</v>
      </c>
      <c r="D131" s="4">
        <v>51</v>
      </c>
      <c r="E131" s="5">
        <v>95.921999999999997</v>
      </c>
      <c r="F131" s="5">
        <f t="shared" ref="F131:F194" si="4">D131+E131</f>
        <v>146.922</v>
      </c>
      <c r="G131" s="4" t="s">
        <v>541</v>
      </c>
      <c r="H131" s="4"/>
    </row>
    <row r="132" spans="1:8" ht="20.100000000000001" customHeight="1">
      <c r="A132" s="4">
        <v>130</v>
      </c>
      <c r="B132" s="4" t="s">
        <v>457</v>
      </c>
      <c r="C132" s="4">
        <v>23010005</v>
      </c>
      <c r="D132" s="4">
        <v>59</v>
      </c>
      <c r="E132" s="5">
        <v>89.008333333333297</v>
      </c>
      <c r="F132" s="5">
        <f t="shared" si="4"/>
        <v>148.0083333333333</v>
      </c>
      <c r="G132" s="6" t="str">
        <f t="shared" ref="G132:G194" si="5">IF(E132&gt;=60,"是","否")</f>
        <v>是</v>
      </c>
      <c r="H132" s="4"/>
    </row>
    <row r="133" spans="1:8" ht="20.100000000000001" customHeight="1">
      <c r="A133" s="4">
        <v>131</v>
      </c>
      <c r="B133" s="4" t="s">
        <v>455</v>
      </c>
      <c r="C133" s="4">
        <v>23010005</v>
      </c>
      <c r="D133" s="4">
        <v>48</v>
      </c>
      <c r="E133" s="5">
        <v>87.948999999999998</v>
      </c>
      <c r="F133" s="5">
        <f t="shared" si="4"/>
        <v>135.94900000000001</v>
      </c>
      <c r="G133" s="4" t="s">
        <v>541</v>
      </c>
      <c r="H133" s="4"/>
    </row>
    <row r="134" spans="1:8" ht="20.100000000000001" customHeight="1">
      <c r="A134" s="4">
        <v>132</v>
      </c>
      <c r="B134" s="4" t="s">
        <v>453</v>
      </c>
      <c r="C134" s="4">
        <v>23010005</v>
      </c>
      <c r="D134" s="4">
        <v>58</v>
      </c>
      <c r="E134" s="5">
        <v>83.993750000000006</v>
      </c>
      <c r="F134" s="5">
        <f t="shared" si="4"/>
        <v>141.99375000000001</v>
      </c>
      <c r="G134" s="4" t="s">
        <v>541</v>
      </c>
      <c r="H134" s="4"/>
    </row>
    <row r="135" spans="1:8" ht="20.100000000000001" customHeight="1">
      <c r="A135" s="4">
        <v>133</v>
      </c>
      <c r="B135" s="4" t="s">
        <v>451</v>
      </c>
      <c r="C135" s="4">
        <v>23010005</v>
      </c>
      <c r="D135" s="4">
        <v>52</v>
      </c>
      <c r="E135" s="5">
        <v>83.936999999999998</v>
      </c>
      <c r="F135" s="5">
        <f t="shared" si="4"/>
        <v>135.93700000000001</v>
      </c>
      <c r="G135" s="4" t="s">
        <v>541</v>
      </c>
      <c r="H135" s="4"/>
    </row>
    <row r="136" spans="1:8" ht="20.100000000000001" customHeight="1">
      <c r="A136" s="4">
        <v>134</v>
      </c>
      <c r="B136" s="4" t="s">
        <v>449</v>
      </c>
      <c r="C136" s="4">
        <v>23010005</v>
      </c>
      <c r="D136" s="4">
        <v>74</v>
      </c>
      <c r="E136" s="5">
        <v>80.489666666666693</v>
      </c>
      <c r="F136" s="5">
        <f t="shared" si="4"/>
        <v>154.48966666666669</v>
      </c>
      <c r="G136" s="6" t="str">
        <f t="shared" si="5"/>
        <v>是</v>
      </c>
      <c r="H136" s="4"/>
    </row>
    <row r="137" spans="1:8" ht="20.100000000000001" customHeight="1">
      <c r="A137" s="4">
        <v>135</v>
      </c>
      <c r="B137" s="4" t="s">
        <v>447</v>
      </c>
      <c r="C137" s="4">
        <v>23010005</v>
      </c>
      <c r="D137" s="4">
        <v>64</v>
      </c>
      <c r="E137" s="5">
        <v>78.0416666666667</v>
      </c>
      <c r="F137" s="5">
        <f t="shared" si="4"/>
        <v>142.04166666666669</v>
      </c>
      <c r="G137" s="4" t="s">
        <v>541</v>
      </c>
      <c r="H137" s="4"/>
    </row>
    <row r="138" spans="1:8" ht="20.100000000000001" customHeight="1">
      <c r="A138" s="4">
        <v>136</v>
      </c>
      <c r="B138" s="4" t="s">
        <v>445</v>
      </c>
      <c r="C138" s="4">
        <v>23010005</v>
      </c>
      <c r="D138" s="4">
        <v>62</v>
      </c>
      <c r="E138" s="5">
        <v>77.661249999999995</v>
      </c>
      <c r="F138" s="5">
        <f t="shared" si="4"/>
        <v>139.66125</v>
      </c>
      <c r="G138" s="4" t="s">
        <v>541</v>
      </c>
      <c r="H138" s="4"/>
    </row>
    <row r="139" spans="1:8" ht="20.100000000000001" customHeight="1">
      <c r="A139" s="4">
        <v>137</v>
      </c>
      <c r="B139" s="4" t="s">
        <v>443</v>
      </c>
      <c r="C139" s="4">
        <v>23010005</v>
      </c>
      <c r="D139" s="4">
        <v>67</v>
      </c>
      <c r="E139" s="5">
        <v>72.561000000000007</v>
      </c>
      <c r="F139" s="5">
        <f t="shared" si="4"/>
        <v>139.56100000000001</v>
      </c>
      <c r="G139" s="4" t="s">
        <v>541</v>
      </c>
      <c r="H139" s="4"/>
    </row>
    <row r="140" spans="1:8" ht="20.100000000000001" customHeight="1">
      <c r="A140" s="4">
        <v>138</v>
      </c>
      <c r="B140" s="4" t="s">
        <v>441</v>
      </c>
      <c r="C140" s="4">
        <v>23010005</v>
      </c>
      <c r="D140" s="4">
        <v>58</v>
      </c>
      <c r="E140" s="5">
        <v>69.881333333333302</v>
      </c>
      <c r="F140" s="5">
        <f t="shared" si="4"/>
        <v>127.8813333333333</v>
      </c>
      <c r="G140" s="4" t="s">
        <v>541</v>
      </c>
      <c r="H140" s="4"/>
    </row>
    <row r="141" spans="1:8" ht="20.100000000000001" customHeight="1">
      <c r="A141" s="4">
        <v>139</v>
      </c>
      <c r="B141" s="4" t="s">
        <v>439</v>
      </c>
      <c r="C141" s="4">
        <v>23010005</v>
      </c>
      <c r="D141" s="4">
        <v>68</v>
      </c>
      <c r="E141" s="5">
        <v>69.792249999999996</v>
      </c>
      <c r="F141" s="5">
        <f t="shared" si="4"/>
        <v>137.79225</v>
      </c>
      <c r="G141" s="4" t="s">
        <v>541</v>
      </c>
      <c r="H141" s="4"/>
    </row>
    <row r="142" spans="1:8" ht="20.100000000000001" customHeight="1">
      <c r="A142" s="4">
        <v>140</v>
      </c>
      <c r="B142" s="4" t="s">
        <v>437</v>
      </c>
      <c r="C142" s="4">
        <v>23010005</v>
      </c>
      <c r="D142" s="4">
        <v>58</v>
      </c>
      <c r="E142" s="5">
        <v>68.391666666666694</v>
      </c>
      <c r="F142" s="5">
        <f t="shared" si="4"/>
        <v>126.39166666666669</v>
      </c>
      <c r="G142" s="4" t="s">
        <v>541</v>
      </c>
      <c r="H142" s="4"/>
    </row>
    <row r="143" spans="1:8" ht="20.100000000000001" customHeight="1">
      <c r="A143" s="4">
        <v>141</v>
      </c>
      <c r="B143" s="4" t="s">
        <v>435</v>
      </c>
      <c r="C143" s="4">
        <v>23010005</v>
      </c>
      <c r="D143" s="4">
        <v>56</v>
      </c>
      <c r="E143" s="5">
        <v>66.382000000000005</v>
      </c>
      <c r="F143" s="5">
        <f t="shared" si="4"/>
        <v>122.38200000000001</v>
      </c>
      <c r="G143" s="4" t="s">
        <v>541</v>
      </c>
      <c r="H143" s="4"/>
    </row>
    <row r="144" spans="1:8" ht="20.100000000000001" customHeight="1">
      <c r="A144" s="4">
        <v>142</v>
      </c>
      <c r="B144" s="4" t="s">
        <v>433</v>
      </c>
      <c r="C144" s="4">
        <v>23010005</v>
      </c>
      <c r="D144" s="4">
        <v>57</v>
      </c>
      <c r="E144" s="5">
        <v>63.46575</v>
      </c>
      <c r="F144" s="5">
        <f t="shared" si="4"/>
        <v>120.46575</v>
      </c>
      <c r="G144" s="4" t="s">
        <v>541</v>
      </c>
      <c r="H144" s="4"/>
    </row>
    <row r="145" spans="1:8" ht="20.100000000000001" customHeight="1">
      <c r="A145" s="4">
        <v>143</v>
      </c>
      <c r="B145" s="4" t="s">
        <v>431</v>
      </c>
      <c r="C145" s="4">
        <v>23010005</v>
      </c>
      <c r="D145" s="4">
        <v>59</v>
      </c>
      <c r="E145" s="5">
        <v>63.292999999999999</v>
      </c>
      <c r="F145" s="5">
        <f t="shared" si="4"/>
        <v>122.29300000000001</v>
      </c>
      <c r="G145" s="4" t="s">
        <v>541</v>
      </c>
      <c r="H145" s="4"/>
    </row>
    <row r="146" spans="1:8" ht="20.100000000000001" customHeight="1">
      <c r="A146" s="4">
        <v>144</v>
      </c>
      <c r="B146" s="4" t="s">
        <v>429</v>
      </c>
      <c r="C146" s="4">
        <v>23010005</v>
      </c>
      <c r="D146" s="4">
        <v>65</v>
      </c>
      <c r="E146" s="5">
        <v>61.335416666666703</v>
      </c>
      <c r="F146" s="5">
        <f t="shared" si="4"/>
        <v>126.3354166666667</v>
      </c>
      <c r="G146" s="4" t="s">
        <v>541</v>
      </c>
      <c r="H146" s="4"/>
    </row>
    <row r="147" spans="1:8" ht="20.100000000000001" customHeight="1">
      <c r="A147" s="4">
        <v>145</v>
      </c>
      <c r="B147" s="4" t="s">
        <v>427</v>
      </c>
      <c r="C147" s="4">
        <v>23010005</v>
      </c>
      <c r="D147" s="4">
        <v>63</v>
      </c>
      <c r="E147" s="5">
        <v>60.088000000000001</v>
      </c>
      <c r="F147" s="5">
        <f t="shared" si="4"/>
        <v>123.08799999999999</v>
      </c>
      <c r="G147" s="4" t="s">
        <v>541</v>
      </c>
      <c r="H147" s="4"/>
    </row>
    <row r="148" spans="1:8" ht="20.100000000000001" customHeight="1">
      <c r="A148" s="4">
        <v>146</v>
      </c>
      <c r="B148" s="4" t="s">
        <v>425</v>
      </c>
      <c r="C148" s="4">
        <v>23010005</v>
      </c>
      <c r="D148" s="4">
        <v>56</v>
      </c>
      <c r="E148" s="5">
        <v>59.314500000000002</v>
      </c>
      <c r="F148" s="5">
        <f t="shared" si="4"/>
        <v>115.31450000000001</v>
      </c>
      <c r="G148" s="4" t="str">
        <f t="shared" si="5"/>
        <v>否</v>
      </c>
      <c r="H148" s="4"/>
    </row>
    <row r="149" spans="1:8" ht="20.100000000000001" customHeight="1">
      <c r="A149" s="4">
        <v>147</v>
      </c>
      <c r="B149" s="4" t="s">
        <v>423</v>
      </c>
      <c r="C149" s="4">
        <v>23010005</v>
      </c>
      <c r="D149" s="4">
        <v>66</v>
      </c>
      <c r="E149" s="5">
        <v>58.841666666666697</v>
      </c>
      <c r="F149" s="5">
        <f t="shared" si="4"/>
        <v>124.8416666666667</v>
      </c>
      <c r="G149" s="4" t="str">
        <f t="shared" si="5"/>
        <v>否</v>
      </c>
      <c r="H149" s="4"/>
    </row>
    <row r="150" spans="1:8" ht="20.100000000000001" customHeight="1">
      <c r="A150" s="4">
        <v>148</v>
      </c>
      <c r="B150" s="4" t="s">
        <v>421</v>
      </c>
      <c r="C150" s="4">
        <v>23010005</v>
      </c>
      <c r="D150" s="4">
        <v>53</v>
      </c>
      <c r="E150" s="5">
        <v>58.197000000000003</v>
      </c>
      <c r="F150" s="5">
        <f t="shared" si="4"/>
        <v>111.197</v>
      </c>
      <c r="G150" s="4" t="str">
        <f t="shared" si="5"/>
        <v>否</v>
      </c>
      <c r="H150" s="4"/>
    </row>
    <row r="151" spans="1:8" ht="20.100000000000001" customHeight="1">
      <c r="A151" s="4">
        <v>149</v>
      </c>
      <c r="B151" s="4" t="s">
        <v>419</v>
      </c>
      <c r="C151" s="4">
        <v>23010005</v>
      </c>
      <c r="D151" s="4">
        <v>62</v>
      </c>
      <c r="E151" s="5">
        <v>57.718499999999999</v>
      </c>
      <c r="F151" s="5">
        <f t="shared" si="4"/>
        <v>119.71850000000001</v>
      </c>
      <c r="G151" s="4" t="str">
        <f t="shared" si="5"/>
        <v>否</v>
      </c>
      <c r="H151" s="4"/>
    </row>
    <row r="152" spans="1:8" ht="20.100000000000001" customHeight="1">
      <c r="A152" s="4">
        <v>150</v>
      </c>
      <c r="B152" s="4" t="s">
        <v>417</v>
      </c>
      <c r="C152" s="4">
        <v>23010005</v>
      </c>
      <c r="D152" s="4">
        <v>66</v>
      </c>
      <c r="E152" s="5">
        <v>57.34075</v>
      </c>
      <c r="F152" s="5">
        <f t="shared" si="4"/>
        <v>123.34075</v>
      </c>
      <c r="G152" s="4" t="str">
        <f t="shared" si="5"/>
        <v>否</v>
      </c>
      <c r="H152" s="4"/>
    </row>
    <row r="153" spans="1:8" ht="20.100000000000001" customHeight="1">
      <c r="A153" s="4">
        <v>151</v>
      </c>
      <c r="B153" s="4" t="s">
        <v>415</v>
      </c>
      <c r="C153" s="4">
        <v>23010005</v>
      </c>
      <c r="D153" s="4">
        <v>54</v>
      </c>
      <c r="E153" s="5">
        <v>54.129166666666698</v>
      </c>
      <c r="F153" s="5">
        <f t="shared" si="4"/>
        <v>108.12916666666669</v>
      </c>
      <c r="G153" s="4" t="str">
        <f t="shared" si="5"/>
        <v>否</v>
      </c>
      <c r="H153" s="4"/>
    </row>
    <row r="154" spans="1:8" ht="20.100000000000001" customHeight="1">
      <c r="A154" s="4">
        <v>152</v>
      </c>
      <c r="B154" s="4" t="s">
        <v>413</v>
      </c>
      <c r="C154" s="4">
        <v>23010005</v>
      </c>
      <c r="D154" s="4">
        <v>69</v>
      </c>
      <c r="E154" s="5">
        <v>53.936750000000004</v>
      </c>
      <c r="F154" s="5">
        <f t="shared" si="4"/>
        <v>122.93675</v>
      </c>
      <c r="G154" s="4" t="str">
        <f t="shared" si="5"/>
        <v>否</v>
      </c>
      <c r="H154" s="4"/>
    </row>
    <row r="155" spans="1:8" ht="20.100000000000001" customHeight="1">
      <c r="A155" s="4">
        <v>153</v>
      </c>
      <c r="B155" s="4" t="s">
        <v>411</v>
      </c>
      <c r="C155" s="4">
        <v>23010005</v>
      </c>
      <c r="D155" s="4">
        <v>59</v>
      </c>
      <c r="E155" s="5">
        <v>52.725499999999997</v>
      </c>
      <c r="F155" s="5">
        <f t="shared" si="4"/>
        <v>111.7255</v>
      </c>
      <c r="G155" s="4" t="str">
        <f t="shared" si="5"/>
        <v>否</v>
      </c>
      <c r="H155" s="4"/>
    </row>
    <row r="156" spans="1:8" ht="20.100000000000001" customHeight="1">
      <c r="A156" s="4">
        <v>154</v>
      </c>
      <c r="B156" s="4" t="s">
        <v>409</v>
      </c>
      <c r="C156" s="4">
        <v>23010005</v>
      </c>
      <c r="D156" s="4">
        <v>57</v>
      </c>
      <c r="E156" s="5">
        <v>51.871749999999999</v>
      </c>
      <c r="F156" s="5">
        <f t="shared" si="4"/>
        <v>108.87174999999999</v>
      </c>
      <c r="G156" s="4" t="str">
        <f t="shared" si="5"/>
        <v>否</v>
      </c>
      <c r="H156" s="4"/>
    </row>
    <row r="157" spans="1:8" ht="20.100000000000001" customHeight="1">
      <c r="A157" s="4">
        <v>155</v>
      </c>
      <c r="B157" s="4" t="s">
        <v>407</v>
      </c>
      <c r="C157" s="4">
        <v>23010005</v>
      </c>
      <c r="D157" s="4">
        <v>53</v>
      </c>
      <c r="E157" s="5">
        <v>51.473999999999997</v>
      </c>
      <c r="F157" s="5">
        <f t="shared" si="4"/>
        <v>104.47399999999999</v>
      </c>
      <c r="G157" s="4" t="str">
        <f t="shared" si="5"/>
        <v>否</v>
      </c>
      <c r="H157" s="4"/>
    </row>
    <row r="158" spans="1:8" ht="20.100000000000001" customHeight="1">
      <c r="A158" s="4">
        <v>156</v>
      </c>
      <c r="B158" s="4" t="s">
        <v>405</v>
      </c>
      <c r="C158" s="4">
        <v>23010005</v>
      </c>
      <c r="D158" s="4">
        <v>54</v>
      </c>
      <c r="E158" s="5">
        <v>51.25</v>
      </c>
      <c r="F158" s="5">
        <f t="shared" si="4"/>
        <v>105.25</v>
      </c>
      <c r="G158" s="4" t="str">
        <f t="shared" si="5"/>
        <v>否</v>
      </c>
      <c r="H158" s="4"/>
    </row>
    <row r="159" spans="1:8" ht="20.100000000000001" customHeight="1">
      <c r="A159" s="4">
        <v>157</v>
      </c>
      <c r="B159" s="4" t="s">
        <v>403</v>
      </c>
      <c r="C159" s="4">
        <v>23010005</v>
      </c>
      <c r="D159" s="4">
        <v>63</v>
      </c>
      <c r="E159" s="5">
        <v>51.133000000000003</v>
      </c>
      <c r="F159" s="5">
        <f t="shared" si="4"/>
        <v>114.13300000000001</v>
      </c>
      <c r="G159" s="4" t="str">
        <f t="shared" si="5"/>
        <v>否</v>
      </c>
      <c r="H159" s="4"/>
    </row>
    <row r="160" spans="1:8" ht="20.100000000000001" customHeight="1">
      <c r="A160" s="4">
        <v>158</v>
      </c>
      <c r="B160" s="4" t="s">
        <v>401</v>
      </c>
      <c r="C160" s="4">
        <v>23010005</v>
      </c>
      <c r="D160" s="4">
        <v>62</v>
      </c>
      <c r="E160" s="5">
        <v>50.328499999999998</v>
      </c>
      <c r="F160" s="5">
        <f t="shared" si="4"/>
        <v>112.32849999999999</v>
      </c>
      <c r="G160" s="4" t="str">
        <f t="shared" si="5"/>
        <v>否</v>
      </c>
      <c r="H160" s="4"/>
    </row>
    <row r="161" spans="1:8" ht="20.100000000000001" customHeight="1">
      <c r="A161" s="4">
        <v>159</v>
      </c>
      <c r="B161" s="4" t="s">
        <v>399</v>
      </c>
      <c r="C161" s="4">
        <v>23010005</v>
      </c>
      <c r="D161" s="4">
        <v>70</v>
      </c>
      <c r="E161" s="5">
        <v>50.028500000000001</v>
      </c>
      <c r="F161" s="5">
        <f t="shared" si="4"/>
        <v>120.02850000000001</v>
      </c>
      <c r="G161" s="4" t="str">
        <f t="shared" si="5"/>
        <v>否</v>
      </c>
      <c r="H161" s="4"/>
    </row>
    <row r="162" spans="1:8" ht="20.100000000000001" customHeight="1">
      <c r="A162" s="4">
        <v>160</v>
      </c>
      <c r="B162" s="4" t="s">
        <v>397</v>
      </c>
      <c r="C162" s="4">
        <v>23010005</v>
      </c>
      <c r="D162" s="4">
        <v>67</v>
      </c>
      <c r="E162" s="5">
        <v>47.927</v>
      </c>
      <c r="F162" s="5">
        <f t="shared" si="4"/>
        <v>114.92699999999999</v>
      </c>
      <c r="G162" s="4" t="str">
        <f t="shared" si="5"/>
        <v>否</v>
      </c>
      <c r="H162" s="4"/>
    </row>
    <row r="163" spans="1:8" ht="20.100000000000001" customHeight="1">
      <c r="A163" s="4">
        <v>161</v>
      </c>
      <c r="B163" s="4" t="s">
        <v>395</v>
      </c>
      <c r="C163" s="4">
        <v>23010005</v>
      </c>
      <c r="D163" s="4">
        <v>56</v>
      </c>
      <c r="E163" s="5">
        <v>47.066666666666698</v>
      </c>
      <c r="F163" s="5">
        <f t="shared" si="4"/>
        <v>103.06666666666669</v>
      </c>
      <c r="G163" s="4" t="str">
        <f t="shared" si="5"/>
        <v>否</v>
      </c>
      <c r="H163" s="4"/>
    </row>
    <row r="164" spans="1:8" ht="20.100000000000001" customHeight="1">
      <c r="A164" s="4">
        <v>162</v>
      </c>
      <c r="B164" s="4" t="s">
        <v>393</v>
      </c>
      <c r="C164" s="4">
        <v>23010005</v>
      </c>
      <c r="D164" s="4">
        <v>48</v>
      </c>
      <c r="E164" s="5">
        <v>47.064999999999998</v>
      </c>
      <c r="F164" s="5">
        <f t="shared" si="4"/>
        <v>95.064999999999998</v>
      </c>
      <c r="G164" s="4" t="str">
        <f t="shared" si="5"/>
        <v>否</v>
      </c>
      <c r="H164" s="4"/>
    </row>
    <row r="165" spans="1:8" ht="20.100000000000001" customHeight="1">
      <c r="A165" s="4">
        <v>163</v>
      </c>
      <c r="B165" s="4" t="s">
        <v>391</v>
      </c>
      <c r="C165" s="4">
        <v>23010005</v>
      </c>
      <c r="D165" s="4">
        <v>62</v>
      </c>
      <c r="E165" s="5">
        <v>39.783333333333303</v>
      </c>
      <c r="F165" s="5">
        <f t="shared" si="4"/>
        <v>101.7833333333333</v>
      </c>
      <c r="G165" s="4" t="str">
        <f t="shared" si="5"/>
        <v>否</v>
      </c>
      <c r="H165" s="4"/>
    </row>
    <row r="166" spans="1:8" ht="20.100000000000001" customHeight="1">
      <c r="A166" s="4">
        <v>164</v>
      </c>
      <c r="B166" s="4" t="s">
        <v>375</v>
      </c>
      <c r="C166" s="4">
        <v>23010005</v>
      </c>
      <c r="D166" s="4">
        <v>0</v>
      </c>
      <c r="E166" s="5">
        <v>0</v>
      </c>
      <c r="F166" s="5">
        <f t="shared" si="4"/>
        <v>0</v>
      </c>
      <c r="G166" s="4" t="str">
        <f t="shared" si="5"/>
        <v>否</v>
      </c>
      <c r="H166" s="4" t="s">
        <v>21</v>
      </c>
    </row>
    <row r="167" spans="1:8" ht="20.100000000000001" customHeight="1">
      <c r="A167" s="4">
        <v>165</v>
      </c>
      <c r="B167" s="4" t="s">
        <v>377</v>
      </c>
      <c r="C167" s="4">
        <v>23010005</v>
      </c>
      <c r="D167" s="4">
        <v>0</v>
      </c>
      <c r="E167" s="5">
        <v>0</v>
      </c>
      <c r="F167" s="5">
        <f t="shared" si="4"/>
        <v>0</v>
      </c>
      <c r="G167" s="4" t="str">
        <f t="shared" si="5"/>
        <v>否</v>
      </c>
      <c r="H167" s="4" t="s">
        <v>21</v>
      </c>
    </row>
    <row r="168" spans="1:8" ht="20.100000000000001" customHeight="1">
      <c r="A168" s="4">
        <v>166</v>
      </c>
      <c r="B168" s="4" t="s">
        <v>379</v>
      </c>
      <c r="C168" s="4">
        <v>23010005</v>
      </c>
      <c r="D168" s="4">
        <v>0</v>
      </c>
      <c r="E168" s="5">
        <v>0</v>
      </c>
      <c r="F168" s="5">
        <f t="shared" si="4"/>
        <v>0</v>
      </c>
      <c r="G168" s="4" t="str">
        <f t="shared" si="5"/>
        <v>否</v>
      </c>
      <c r="H168" s="4" t="s">
        <v>21</v>
      </c>
    </row>
    <row r="169" spans="1:8" ht="20.100000000000001" customHeight="1">
      <c r="A169" s="4">
        <v>167</v>
      </c>
      <c r="B169" s="4" t="s">
        <v>381</v>
      </c>
      <c r="C169" s="4">
        <v>23010005</v>
      </c>
      <c r="D169" s="4">
        <v>0</v>
      </c>
      <c r="E169" s="5">
        <v>0</v>
      </c>
      <c r="F169" s="5">
        <f t="shared" si="4"/>
        <v>0</v>
      </c>
      <c r="G169" s="4" t="str">
        <f t="shared" si="5"/>
        <v>否</v>
      </c>
      <c r="H169" s="4" t="s">
        <v>21</v>
      </c>
    </row>
    <row r="170" spans="1:8" ht="20.100000000000001" customHeight="1">
      <c r="A170" s="4">
        <v>168</v>
      </c>
      <c r="B170" s="4" t="s">
        <v>383</v>
      </c>
      <c r="C170" s="4">
        <v>23010005</v>
      </c>
      <c r="D170" s="4">
        <v>0</v>
      </c>
      <c r="E170" s="5">
        <v>0</v>
      </c>
      <c r="F170" s="5">
        <f t="shared" si="4"/>
        <v>0</v>
      </c>
      <c r="G170" s="4" t="str">
        <f t="shared" si="5"/>
        <v>否</v>
      </c>
      <c r="H170" s="4" t="s">
        <v>21</v>
      </c>
    </row>
    <row r="171" spans="1:8" ht="20.100000000000001" customHeight="1">
      <c r="A171" s="4">
        <v>169</v>
      </c>
      <c r="B171" s="4" t="s">
        <v>385</v>
      </c>
      <c r="C171" s="4">
        <v>23010005</v>
      </c>
      <c r="D171" s="4">
        <v>0</v>
      </c>
      <c r="E171" s="5">
        <v>0</v>
      </c>
      <c r="F171" s="5">
        <f t="shared" si="4"/>
        <v>0</v>
      </c>
      <c r="G171" s="4" t="str">
        <f t="shared" si="5"/>
        <v>否</v>
      </c>
      <c r="H171" s="4" t="s">
        <v>21</v>
      </c>
    </row>
    <row r="172" spans="1:8" ht="20.100000000000001" customHeight="1">
      <c r="A172" s="4">
        <v>170</v>
      </c>
      <c r="B172" s="4" t="s">
        <v>387</v>
      </c>
      <c r="C172" s="4">
        <v>23010005</v>
      </c>
      <c r="D172" s="4">
        <v>0</v>
      </c>
      <c r="E172" s="5">
        <v>0</v>
      </c>
      <c r="F172" s="5">
        <f t="shared" si="4"/>
        <v>0</v>
      </c>
      <c r="G172" s="4" t="str">
        <f t="shared" si="5"/>
        <v>否</v>
      </c>
      <c r="H172" s="4" t="s">
        <v>21</v>
      </c>
    </row>
    <row r="173" spans="1:8" ht="20.100000000000001" customHeight="1">
      <c r="A173" s="4">
        <v>171</v>
      </c>
      <c r="B173" s="4" t="s">
        <v>389</v>
      </c>
      <c r="C173" s="4">
        <v>23010005</v>
      </c>
      <c r="D173" s="4">
        <v>0</v>
      </c>
      <c r="E173" s="5">
        <v>0</v>
      </c>
      <c r="F173" s="5">
        <f t="shared" si="4"/>
        <v>0</v>
      </c>
      <c r="G173" s="4" t="str">
        <f t="shared" si="5"/>
        <v>否</v>
      </c>
      <c r="H173" s="4" t="s">
        <v>21</v>
      </c>
    </row>
    <row r="174" spans="1:8" ht="20.100000000000001" customHeight="1">
      <c r="A174" s="4">
        <v>172</v>
      </c>
      <c r="B174" s="4" t="s">
        <v>61</v>
      </c>
      <c r="C174" s="4">
        <v>23260001</v>
      </c>
      <c r="D174" s="4">
        <v>63</v>
      </c>
      <c r="E174" s="5">
        <v>82.597499999999997</v>
      </c>
      <c r="F174" s="5">
        <f t="shared" si="4"/>
        <v>145.5975</v>
      </c>
      <c r="G174" s="6" t="str">
        <f t="shared" si="5"/>
        <v>是</v>
      </c>
      <c r="H174" s="4"/>
    </row>
    <row r="175" spans="1:8" ht="20.100000000000001" customHeight="1">
      <c r="A175" s="4">
        <v>173</v>
      </c>
      <c r="B175" s="4" t="s">
        <v>58</v>
      </c>
      <c r="C175" s="4">
        <v>23260001</v>
      </c>
      <c r="D175" s="4">
        <v>57</v>
      </c>
      <c r="E175" s="5">
        <v>71.849999999999994</v>
      </c>
      <c r="F175" s="5">
        <f t="shared" si="4"/>
        <v>128.85</v>
      </c>
      <c r="G175" s="6" t="str">
        <f t="shared" si="5"/>
        <v>是</v>
      </c>
      <c r="H175" s="4"/>
    </row>
    <row r="176" spans="1:8" ht="20.100000000000001" customHeight="1">
      <c r="A176" s="4">
        <v>174</v>
      </c>
      <c r="B176" s="4" t="s">
        <v>56</v>
      </c>
      <c r="C176" s="4">
        <v>23260001</v>
      </c>
      <c r="D176" s="4">
        <v>55</v>
      </c>
      <c r="E176" s="5">
        <v>61.201749999999997</v>
      </c>
      <c r="F176" s="5">
        <f t="shared" si="4"/>
        <v>116.20175</v>
      </c>
      <c r="G176" s="6" t="str">
        <f t="shared" si="5"/>
        <v>是</v>
      </c>
      <c r="H176" s="4"/>
    </row>
    <row r="177" spans="1:8" ht="20.100000000000001" customHeight="1">
      <c r="A177" s="4">
        <v>175</v>
      </c>
      <c r="B177" s="4" t="s">
        <v>54</v>
      </c>
      <c r="C177" s="4">
        <v>23260001</v>
      </c>
      <c r="D177" s="4">
        <v>77</v>
      </c>
      <c r="E177" s="5">
        <v>58.445</v>
      </c>
      <c r="F177" s="5">
        <f t="shared" si="4"/>
        <v>135.44499999999999</v>
      </c>
      <c r="G177" s="4" t="str">
        <f t="shared" si="5"/>
        <v>否</v>
      </c>
      <c r="H177" s="4"/>
    </row>
    <row r="178" spans="1:8" ht="20.100000000000001" customHeight="1">
      <c r="A178" s="4">
        <v>176</v>
      </c>
      <c r="B178" s="4" t="s">
        <v>52</v>
      </c>
      <c r="C178" s="4">
        <v>23260001</v>
      </c>
      <c r="D178" s="4">
        <v>51</v>
      </c>
      <c r="E178" s="5">
        <v>56.834000000000003</v>
      </c>
      <c r="F178" s="5">
        <f t="shared" si="4"/>
        <v>107.834</v>
      </c>
      <c r="G178" s="4" t="str">
        <f t="shared" si="5"/>
        <v>否</v>
      </c>
      <c r="H178" s="4"/>
    </row>
    <row r="179" spans="1:8" ht="20.100000000000001" customHeight="1">
      <c r="A179" s="4">
        <v>177</v>
      </c>
      <c r="B179" s="4" t="s">
        <v>50</v>
      </c>
      <c r="C179" s="4">
        <v>23260001</v>
      </c>
      <c r="D179" s="4">
        <v>62</v>
      </c>
      <c r="E179" s="5">
        <v>56.139000000000003</v>
      </c>
      <c r="F179" s="5">
        <f t="shared" si="4"/>
        <v>118.13900000000001</v>
      </c>
      <c r="G179" s="4" t="str">
        <f t="shared" si="5"/>
        <v>否</v>
      </c>
      <c r="H179" s="4"/>
    </row>
    <row r="180" spans="1:8" ht="20.100000000000001" customHeight="1">
      <c r="A180" s="4">
        <v>178</v>
      </c>
      <c r="B180" s="4" t="s">
        <v>48</v>
      </c>
      <c r="C180" s="4">
        <v>23260001</v>
      </c>
      <c r="D180" s="4">
        <v>58</v>
      </c>
      <c r="E180" s="5">
        <v>52.829333333333302</v>
      </c>
      <c r="F180" s="5">
        <f t="shared" si="4"/>
        <v>110.8293333333333</v>
      </c>
      <c r="G180" s="4" t="str">
        <f t="shared" si="5"/>
        <v>否</v>
      </c>
      <c r="H180" s="4"/>
    </row>
    <row r="181" spans="1:8" ht="20.100000000000001" customHeight="1">
      <c r="A181" s="4">
        <v>179</v>
      </c>
      <c r="B181" s="4" t="s">
        <v>46</v>
      </c>
      <c r="C181" s="4">
        <v>23260001</v>
      </c>
      <c r="D181" s="4">
        <v>56</v>
      </c>
      <c r="E181" s="5">
        <v>49.754583333333301</v>
      </c>
      <c r="F181" s="5">
        <f t="shared" si="4"/>
        <v>105.7545833333333</v>
      </c>
      <c r="G181" s="4" t="str">
        <f t="shared" si="5"/>
        <v>否</v>
      </c>
      <c r="H181" s="4"/>
    </row>
    <row r="182" spans="1:8" ht="20.100000000000001" customHeight="1">
      <c r="A182" s="4">
        <v>180</v>
      </c>
      <c r="B182" s="4" t="s">
        <v>44</v>
      </c>
      <c r="C182" s="4">
        <v>23260001</v>
      </c>
      <c r="D182" s="4">
        <v>69</v>
      </c>
      <c r="E182" s="5">
        <v>46.808333333333302</v>
      </c>
      <c r="F182" s="5">
        <f t="shared" si="4"/>
        <v>115.80833333333331</v>
      </c>
      <c r="G182" s="4" t="str">
        <f t="shared" si="5"/>
        <v>否</v>
      </c>
      <c r="H182" s="4"/>
    </row>
    <row r="183" spans="1:8" ht="20.100000000000001" customHeight="1">
      <c r="A183" s="4">
        <v>181</v>
      </c>
      <c r="B183" s="4" t="s">
        <v>42</v>
      </c>
      <c r="C183" s="4">
        <v>23260001</v>
      </c>
      <c r="D183" s="4">
        <v>56</v>
      </c>
      <c r="E183" s="5">
        <v>46.28</v>
      </c>
      <c r="F183" s="5">
        <f t="shared" si="4"/>
        <v>102.28</v>
      </c>
      <c r="G183" s="4" t="str">
        <f t="shared" si="5"/>
        <v>否</v>
      </c>
      <c r="H183" s="4"/>
    </row>
    <row r="184" spans="1:8" ht="20.100000000000001" customHeight="1">
      <c r="A184" s="4">
        <v>182</v>
      </c>
      <c r="B184" s="4" t="s">
        <v>40</v>
      </c>
      <c r="C184" s="4">
        <v>23260001</v>
      </c>
      <c r="D184" s="4">
        <v>58</v>
      </c>
      <c r="E184" s="5">
        <v>42.871000000000002</v>
      </c>
      <c r="F184" s="5">
        <f t="shared" si="4"/>
        <v>100.87100000000001</v>
      </c>
      <c r="G184" s="4" t="str">
        <f t="shared" si="5"/>
        <v>否</v>
      </c>
      <c r="H184" s="4"/>
    </row>
    <row r="185" spans="1:8" ht="20.100000000000001" customHeight="1">
      <c r="A185" s="4">
        <v>183</v>
      </c>
      <c r="B185" s="4" t="s">
        <v>37</v>
      </c>
      <c r="C185" s="4">
        <v>23260001</v>
      </c>
      <c r="D185" s="4">
        <v>44</v>
      </c>
      <c r="E185" s="5">
        <v>41.906750000000002</v>
      </c>
      <c r="F185" s="5">
        <f t="shared" si="4"/>
        <v>85.906750000000002</v>
      </c>
      <c r="G185" s="4" t="str">
        <f t="shared" si="5"/>
        <v>否</v>
      </c>
      <c r="H185" s="4"/>
    </row>
    <row r="186" spans="1:8" ht="20.100000000000001" customHeight="1">
      <c r="A186" s="4">
        <v>184</v>
      </c>
      <c r="B186" s="4" t="s">
        <v>34</v>
      </c>
      <c r="C186" s="4">
        <v>23260001</v>
      </c>
      <c r="D186" s="4">
        <v>66</v>
      </c>
      <c r="E186" s="5">
        <v>36.783999999999999</v>
      </c>
      <c r="F186" s="5">
        <f t="shared" si="4"/>
        <v>102.78399999999999</v>
      </c>
      <c r="G186" s="4" t="str">
        <f t="shared" si="5"/>
        <v>否</v>
      </c>
      <c r="H186" s="4"/>
    </row>
    <row r="187" spans="1:8" ht="20.100000000000001" customHeight="1">
      <c r="A187" s="4">
        <v>185</v>
      </c>
      <c r="B187" s="4" t="s">
        <v>32</v>
      </c>
      <c r="C187" s="4">
        <v>23260001</v>
      </c>
      <c r="D187" s="4">
        <v>60</v>
      </c>
      <c r="E187" s="5">
        <v>35.75</v>
      </c>
      <c r="F187" s="5">
        <f t="shared" si="4"/>
        <v>95.75</v>
      </c>
      <c r="G187" s="4" t="str">
        <f t="shared" si="5"/>
        <v>否</v>
      </c>
      <c r="H187" s="4"/>
    </row>
    <row r="188" spans="1:8" ht="20.100000000000001" customHeight="1">
      <c r="A188" s="4">
        <v>186</v>
      </c>
      <c r="B188" s="4" t="s">
        <v>30</v>
      </c>
      <c r="C188" s="4">
        <v>23260001</v>
      </c>
      <c r="D188" s="4">
        <v>55</v>
      </c>
      <c r="E188" s="5">
        <v>34.197249999999997</v>
      </c>
      <c r="F188" s="5">
        <f t="shared" si="4"/>
        <v>89.197249999999997</v>
      </c>
      <c r="G188" s="4" t="str">
        <f t="shared" si="5"/>
        <v>否</v>
      </c>
      <c r="H188" s="4"/>
    </row>
    <row r="189" spans="1:8" ht="20.100000000000001" customHeight="1">
      <c r="A189" s="4">
        <v>187</v>
      </c>
      <c r="B189" s="4" t="s">
        <v>28</v>
      </c>
      <c r="C189" s="4">
        <v>23260001</v>
      </c>
      <c r="D189" s="4">
        <v>65</v>
      </c>
      <c r="E189" s="5">
        <v>32.2083333333333</v>
      </c>
      <c r="F189" s="5">
        <f t="shared" si="4"/>
        <v>97.2083333333333</v>
      </c>
      <c r="G189" s="4" t="str">
        <f t="shared" si="5"/>
        <v>否</v>
      </c>
      <c r="H189" s="4"/>
    </row>
    <row r="190" spans="1:8" ht="20.100000000000001" customHeight="1">
      <c r="A190" s="4">
        <v>188</v>
      </c>
      <c r="B190" s="4" t="s">
        <v>18</v>
      </c>
      <c r="C190" s="4">
        <v>23260001</v>
      </c>
      <c r="D190" s="4">
        <v>0</v>
      </c>
      <c r="E190" s="5">
        <v>0</v>
      </c>
      <c r="F190" s="5">
        <f t="shared" si="4"/>
        <v>0</v>
      </c>
      <c r="G190" s="4" t="str">
        <f t="shared" si="5"/>
        <v>否</v>
      </c>
      <c r="H190" s="4" t="s">
        <v>21</v>
      </c>
    </row>
    <row r="191" spans="1:8" ht="20.100000000000001" customHeight="1">
      <c r="A191" s="4">
        <v>189</v>
      </c>
      <c r="B191" s="4" t="s">
        <v>22</v>
      </c>
      <c r="C191" s="4">
        <v>23260001</v>
      </c>
      <c r="D191" s="4">
        <v>0</v>
      </c>
      <c r="E191" s="5">
        <v>0</v>
      </c>
      <c r="F191" s="5">
        <f t="shared" si="4"/>
        <v>0</v>
      </c>
      <c r="G191" s="4" t="str">
        <f t="shared" si="5"/>
        <v>否</v>
      </c>
      <c r="H191" s="4" t="s">
        <v>21</v>
      </c>
    </row>
    <row r="192" spans="1:8" ht="20.100000000000001" customHeight="1">
      <c r="A192" s="4">
        <v>190</v>
      </c>
      <c r="B192" s="4" t="s">
        <v>25</v>
      </c>
      <c r="C192" s="4">
        <v>23260001</v>
      </c>
      <c r="D192" s="4">
        <v>0</v>
      </c>
      <c r="E192" s="5">
        <v>0</v>
      </c>
      <c r="F192" s="5">
        <f t="shared" si="4"/>
        <v>0</v>
      </c>
      <c r="G192" s="4" t="str">
        <f t="shared" si="5"/>
        <v>否</v>
      </c>
      <c r="H192" s="4" t="s">
        <v>21</v>
      </c>
    </row>
    <row r="193" spans="1:8" ht="20.100000000000001" customHeight="1">
      <c r="A193" s="4">
        <v>191</v>
      </c>
      <c r="B193" s="4" t="s">
        <v>473</v>
      </c>
      <c r="C193" s="4">
        <v>23270001</v>
      </c>
      <c r="D193" s="4">
        <v>57</v>
      </c>
      <c r="E193" s="5">
        <v>56.138750000000002</v>
      </c>
      <c r="F193" s="5">
        <f t="shared" si="4"/>
        <v>113.13875</v>
      </c>
      <c r="G193" s="4" t="str">
        <f t="shared" si="5"/>
        <v>否</v>
      </c>
      <c r="H193" s="4"/>
    </row>
    <row r="194" spans="1:8" ht="20.100000000000001" customHeight="1">
      <c r="A194" s="4">
        <v>192</v>
      </c>
      <c r="B194" s="4" t="s">
        <v>476</v>
      </c>
      <c r="C194" s="4">
        <v>23280001</v>
      </c>
      <c r="D194" s="4">
        <v>55</v>
      </c>
      <c r="E194" s="5">
        <v>61.524999999999999</v>
      </c>
      <c r="F194" s="5">
        <f t="shared" si="4"/>
        <v>116.52500000000001</v>
      </c>
      <c r="G194" s="6" t="str">
        <f t="shared" si="5"/>
        <v>是</v>
      </c>
      <c r="H194" s="4"/>
    </row>
    <row r="195" spans="1:8" ht="20.100000000000001" customHeight="1">
      <c r="A195" s="4">
        <v>193</v>
      </c>
      <c r="B195" s="4" t="s">
        <v>480</v>
      </c>
      <c r="C195" s="4">
        <v>23280002</v>
      </c>
      <c r="D195" s="4">
        <v>60</v>
      </c>
      <c r="E195" s="5">
        <v>76.697999999999993</v>
      </c>
      <c r="F195" s="5">
        <f t="shared" ref="F195:F256" si="6">D195+E195</f>
        <v>136.69799999999998</v>
      </c>
      <c r="G195" s="6" t="str">
        <f t="shared" ref="G195:G256" si="7">IF(E195&gt;=60,"是","否")</f>
        <v>是</v>
      </c>
      <c r="H195" s="4"/>
    </row>
    <row r="196" spans="1:8" ht="20.100000000000001" customHeight="1">
      <c r="A196" s="4">
        <v>194</v>
      </c>
      <c r="B196" s="4" t="s">
        <v>478</v>
      </c>
      <c r="C196" s="4">
        <v>23280002</v>
      </c>
      <c r="D196" s="4">
        <v>71</v>
      </c>
      <c r="E196" s="5">
        <v>53.453499999999998</v>
      </c>
      <c r="F196" s="5">
        <f t="shared" si="6"/>
        <v>124.45349999999999</v>
      </c>
      <c r="G196" s="4" t="str">
        <f t="shared" si="7"/>
        <v>否</v>
      </c>
      <c r="H196" s="4"/>
    </row>
    <row r="197" spans="1:8" ht="20.100000000000001" customHeight="1">
      <c r="A197" s="4">
        <v>195</v>
      </c>
      <c r="B197" s="4" t="s">
        <v>482</v>
      </c>
      <c r="C197" s="4">
        <v>23280003</v>
      </c>
      <c r="D197" s="4">
        <v>64</v>
      </c>
      <c r="E197" s="5">
        <v>50.162500000000001</v>
      </c>
      <c r="F197" s="5">
        <f t="shared" si="6"/>
        <v>114.16249999999999</v>
      </c>
      <c r="G197" s="4" t="str">
        <f t="shared" si="7"/>
        <v>否</v>
      </c>
      <c r="H197" s="4"/>
    </row>
    <row r="198" spans="1:8" ht="20.100000000000001" customHeight="1">
      <c r="A198" s="4">
        <v>196</v>
      </c>
      <c r="B198" s="4" t="s">
        <v>175</v>
      </c>
      <c r="C198" s="4">
        <v>23310001</v>
      </c>
      <c r="D198" s="4">
        <v>70</v>
      </c>
      <c r="E198" s="5">
        <v>100</v>
      </c>
      <c r="F198" s="5">
        <f t="shared" si="6"/>
        <v>170</v>
      </c>
      <c r="G198" s="6" t="str">
        <f t="shared" si="7"/>
        <v>是</v>
      </c>
      <c r="H198" s="4"/>
    </row>
    <row r="199" spans="1:8" ht="20.100000000000001" customHeight="1">
      <c r="A199" s="4">
        <v>197</v>
      </c>
      <c r="B199" s="4" t="s">
        <v>177</v>
      </c>
      <c r="C199" s="4">
        <v>23310001</v>
      </c>
      <c r="D199" s="4">
        <v>66</v>
      </c>
      <c r="E199" s="5">
        <v>100</v>
      </c>
      <c r="F199" s="5">
        <f t="shared" si="6"/>
        <v>166</v>
      </c>
      <c r="G199" s="6" t="str">
        <f t="shared" si="7"/>
        <v>是</v>
      </c>
      <c r="H199" s="4"/>
    </row>
    <row r="200" spans="1:8" ht="20.100000000000001" customHeight="1">
      <c r="A200" s="4">
        <v>198</v>
      </c>
      <c r="B200" s="4" t="s">
        <v>179</v>
      </c>
      <c r="C200" s="4">
        <v>23310001</v>
      </c>
      <c r="D200" s="4">
        <v>59</v>
      </c>
      <c r="E200" s="5">
        <v>100</v>
      </c>
      <c r="F200" s="5">
        <f t="shared" si="6"/>
        <v>159</v>
      </c>
      <c r="G200" s="6" t="str">
        <f t="shared" si="7"/>
        <v>是</v>
      </c>
      <c r="H200" s="4"/>
    </row>
    <row r="201" spans="1:8" ht="20.100000000000001" customHeight="1">
      <c r="A201" s="4">
        <v>199</v>
      </c>
      <c r="B201" s="4" t="s">
        <v>173</v>
      </c>
      <c r="C201" s="4">
        <v>23310001</v>
      </c>
      <c r="D201" s="4">
        <v>56</v>
      </c>
      <c r="E201" s="5">
        <v>94.550250000000005</v>
      </c>
      <c r="F201" s="5">
        <f t="shared" si="6"/>
        <v>150.55025000000001</v>
      </c>
      <c r="G201" s="6" t="str">
        <f t="shared" si="7"/>
        <v>是</v>
      </c>
      <c r="H201" s="4"/>
    </row>
    <row r="202" spans="1:8" ht="20.100000000000001" customHeight="1">
      <c r="A202" s="4">
        <v>200</v>
      </c>
      <c r="B202" s="4" t="s">
        <v>169</v>
      </c>
      <c r="C202" s="4">
        <v>23310001</v>
      </c>
      <c r="D202" s="4">
        <v>68</v>
      </c>
      <c r="E202" s="5">
        <v>85.965083333333297</v>
      </c>
      <c r="F202" s="5">
        <f t="shared" si="6"/>
        <v>153.9650833333333</v>
      </c>
      <c r="G202" s="6" t="str">
        <f t="shared" si="7"/>
        <v>是</v>
      </c>
      <c r="H202" s="4"/>
    </row>
    <row r="203" spans="1:8" ht="20.100000000000001" customHeight="1">
      <c r="A203" s="4">
        <v>201</v>
      </c>
      <c r="B203" s="4" t="s">
        <v>163</v>
      </c>
      <c r="C203" s="4">
        <v>23310001</v>
      </c>
      <c r="D203" s="4">
        <v>56</v>
      </c>
      <c r="E203" s="5">
        <v>83.472750000000005</v>
      </c>
      <c r="F203" s="5">
        <f t="shared" si="6"/>
        <v>139.47275000000002</v>
      </c>
      <c r="G203" s="6" t="str">
        <f t="shared" si="7"/>
        <v>是</v>
      </c>
      <c r="H203" s="4"/>
    </row>
    <row r="204" spans="1:8" ht="20.100000000000001" customHeight="1">
      <c r="A204" s="4">
        <v>202</v>
      </c>
      <c r="B204" s="4" t="s">
        <v>165</v>
      </c>
      <c r="C204" s="4">
        <v>23310001</v>
      </c>
      <c r="D204" s="4">
        <v>53</v>
      </c>
      <c r="E204" s="5">
        <v>83.817999999999998</v>
      </c>
      <c r="F204" s="5">
        <f t="shared" si="6"/>
        <v>136.81799999999998</v>
      </c>
      <c r="G204" s="6" t="str">
        <f t="shared" si="7"/>
        <v>是</v>
      </c>
      <c r="H204" s="4"/>
    </row>
    <row r="205" spans="1:8" ht="20.100000000000001" customHeight="1">
      <c r="A205" s="4">
        <v>203</v>
      </c>
      <c r="B205" s="4" t="s">
        <v>157</v>
      </c>
      <c r="C205" s="4">
        <v>23310001</v>
      </c>
      <c r="D205" s="4">
        <v>54</v>
      </c>
      <c r="E205" s="5">
        <v>78.054000000000002</v>
      </c>
      <c r="F205" s="5">
        <f t="shared" si="6"/>
        <v>132.054</v>
      </c>
      <c r="G205" s="6" t="str">
        <f t="shared" si="7"/>
        <v>是</v>
      </c>
      <c r="H205" s="4"/>
    </row>
    <row r="206" spans="1:8" ht="20.100000000000001" customHeight="1">
      <c r="A206" s="4">
        <v>204</v>
      </c>
      <c r="B206" s="4" t="s">
        <v>153</v>
      </c>
      <c r="C206" s="4">
        <v>23310001</v>
      </c>
      <c r="D206" s="4">
        <v>67</v>
      </c>
      <c r="E206" s="5">
        <v>74.992000000000004</v>
      </c>
      <c r="F206" s="5">
        <f t="shared" si="6"/>
        <v>141.99200000000002</v>
      </c>
      <c r="G206" s="6" t="str">
        <f t="shared" si="7"/>
        <v>是</v>
      </c>
      <c r="H206" s="4"/>
    </row>
    <row r="207" spans="1:8" ht="20.100000000000001" customHeight="1">
      <c r="A207" s="4">
        <v>205</v>
      </c>
      <c r="B207" s="4" t="s">
        <v>151</v>
      </c>
      <c r="C207" s="4">
        <v>23310001</v>
      </c>
      <c r="D207" s="4">
        <v>60</v>
      </c>
      <c r="E207" s="5">
        <v>73.522000000000006</v>
      </c>
      <c r="F207" s="5">
        <f t="shared" si="6"/>
        <v>133.52199999999999</v>
      </c>
      <c r="G207" s="6" t="str">
        <f t="shared" si="7"/>
        <v>是</v>
      </c>
      <c r="H207" s="4"/>
    </row>
    <row r="208" spans="1:8" ht="20.100000000000001" customHeight="1">
      <c r="A208" s="4">
        <v>206</v>
      </c>
      <c r="B208" s="4" t="s">
        <v>147</v>
      </c>
      <c r="C208" s="4">
        <v>23310001</v>
      </c>
      <c r="D208" s="4">
        <v>57</v>
      </c>
      <c r="E208" s="5">
        <v>70.994</v>
      </c>
      <c r="F208" s="5">
        <f t="shared" si="6"/>
        <v>127.994</v>
      </c>
      <c r="G208" s="6" t="str">
        <f t="shared" si="7"/>
        <v>是</v>
      </c>
      <c r="H208" s="4"/>
    </row>
    <row r="209" spans="1:14" ht="20.100000000000001" customHeight="1">
      <c r="A209" s="4">
        <v>207</v>
      </c>
      <c r="B209" s="4" t="s">
        <v>143</v>
      </c>
      <c r="C209" s="4">
        <v>23310001</v>
      </c>
      <c r="D209" s="4">
        <v>57</v>
      </c>
      <c r="E209" s="5">
        <v>70.140416666666695</v>
      </c>
      <c r="F209" s="5">
        <f t="shared" si="6"/>
        <v>127.1404166666667</v>
      </c>
      <c r="G209" s="6" t="str">
        <f t="shared" si="7"/>
        <v>是</v>
      </c>
      <c r="H209" s="4"/>
    </row>
    <row r="210" spans="1:14" ht="20.100000000000001" customHeight="1">
      <c r="A210" s="4">
        <v>208</v>
      </c>
      <c r="B210" s="4" t="s">
        <v>141</v>
      </c>
      <c r="C210" s="4">
        <v>23310001</v>
      </c>
      <c r="D210" s="4">
        <v>70</v>
      </c>
      <c r="E210" s="5">
        <v>64.485749999999996</v>
      </c>
      <c r="F210" s="5">
        <f t="shared" si="6"/>
        <v>134.48575</v>
      </c>
      <c r="G210" s="6" t="str">
        <f t="shared" si="7"/>
        <v>是</v>
      </c>
      <c r="H210" s="4"/>
    </row>
    <row r="211" spans="1:14" ht="20.100000000000001" customHeight="1">
      <c r="A211" s="4">
        <v>209</v>
      </c>
      <c r="B211" s="4" t="s">
        <v>139</v>
      </c>
      <c r="C211" s="4">
        <v>23310001</v>
      </c>
      <c r="D211" s="4">
        <v>57</v>
      </c>
      <c r="E211" s="5">
        <v>63.841749999999998</v>
      </c>
      <c r="F211" s="5">
        <f t="shared" si="6"/>
        <v>120.84174999999999</v>
      </c>
      <c r="G211" s="4" t="s">
        <v>541</v>
      </c>
      <c r="H211" s="4"/>
    </row>
    <row r="212" spans="1:14" ht="20.100000000000001" customHeight="1">
      <c r="A212" s="4">
        <v>210</v>
      </c>
      <c r="B212" s="4" t="s">
        <v>137</v>
      </c>
      <c r="C212" s="4">
        <v>23310001</v>
      </c>
      <c r="D212" s="4">
        <v>64</v>
      </c>
      <c r="E212" s="5">
        <v>63.491500000000002</v>
      </c>
      <c r="F212" s="5">
        <f t="shared" si="6"/>
        <v>127.4915</v>
      </c>
      <c r="G212" s="6" t="str">
        <f t="shared" si="7"/>
        <v>是</v>
      </c>
      <c r="H212" s="4"/>
    </row>
    <row r="213" spans="1:14" ht="20.100000000000001" customHeight="1">
      <c r="A213" s="4">
        <v>211</v>
      </c>
      <c r="B213" s="4" t="s">
        <v>135</v>
      </c>
      <c r="C213" s="4">
        <v>23310001</v>
      </c>
      <c r="D213" s="4">
        <v>66</v>
      </c>
      <c r="E213" s="5">
        <v>60.671333333333301</v>
      </c>
      <c r="F213" s="5">
        <f t="shared" si="6"/>
        <v>126.67133333333331</v>
      </c>
      <c r="G213" s="4" t="s">
        <v>541</v>
      </c>
      <c r="H213" s="4"/>
    </row>
    <row r="214" spans="1:14" ht="20.100000000000001" customHeight="1">
      <c r="A214" s="4">
        <v>212</v>
      </c>
      <c r="B214" s="4" t="s">
        <v>131</v>
      </c>
      <c r="C214" s="4">
        <v>23310001</v>
      </c>
      <c r="D214" s="4">
        <v>65</v>
      </c>
      <c r="E214" s="5">
        <v>59.808250000000001</v>
      </c>
      <c r="F214" s="5">
        <f t="shared" si="6"/>
        <v>124.80825</v>
      </c>
      <c r="G214" s="4" t="str">
        <f t="shared" si="7"/>
        <v>否</v>
      </c>
      <c r="H214" s="4"/>
    </row>
    <row r="215" spans="1:14" ht="20.100000000000001" customHeight="1">
      <c r="A215" s="4">
        <v>213</v>
      </c>
      <c r="B215" s="4" t="s">
        <v>127</v>
      </c>
      <c r="C215" s="4">
        <v>23310001</v>
      </c>
      <c r="D215" s="4">
        <v>56</v>
      </c>
      <c r="E215" s="5">
        <v>57.273499999999999</v>
      </c>
      <c r="F215" s="5">
        <f t="shared" si="6"/>
        <v>113.2735</v>
      </c>
      <c r="G215" s="4" t="str">
        <f t="shared" si="7"/>
        <v>否</v>
      </c>
      <c r="H215" s="4"/>
    </row>
    <row r="216" spans="1:14" ht="20.100000000000001" customHeight="1">
      <c r="A216" s="4">
        <v>214</v>
      </c>
      <c r="B216" s="4" t="s">
        <v>123</v>
      </c>
      <c r="C216" s="4">
        <v>23310001</v>
      </c>
      <c r="D216" s="4">
        <v>63</v>
      </c>
      <c r="E216" s="5">
        <v>55.481999999999999</v>
      </c>
      <c r="F216" s="5">
        <f t="shared" si="6"/>
        <v>118.482</v>
      </c>
      <c r="G216" s="4" t="str">
        <f t="shared" si="7"/>
        <v>否</v>
      </c>
      <c r="H216" s="4"/>
    </row>
    <row r="217" spans="1:14" ht="20.100000000000001" customHeight="1">
      <c r="A217" s="4">
        <v>215</v>
      </c>
      <c r="B217" s="4" t="s">
        <v>121</v>
      </c>
      <c r="C217" s="4">
        <v>23310001</v>
      </c>
      <c r="D217" s="4">
        <v>53</v>
      </c>
      <c r="E217" s="5">
        <v>55.170999999999999</v>
      </c>
      <c r="F217" s="5">
        <f t="shared" si="6"/>
        <v>108.17099999999999</v>
      </c>
      <c r="G217" s="4" t="str">
        <f t="shared" si="7"/>
        <v>否</v>
      </c>
      <c r="H217" s="4"/>
    </row>
    <row r="218" spans="1:14" ht="20.100000000000001" customHeight="1">
      <c r="A218" s="4">
        <v>216</v>
      </c>
      <c r="B218" s="4" t="s">
        <v>119</v>
      </c>
      <c r="C218" s="4">
        <v>23310001</v>
      </c>
      <c r="D218" s="4">
        <v>78</v>
      </c>
      <c r="E218" s="5">
        <v>53.889666666666699</v>
      </c>
      <c r="F218" s="5">
        <f t="shared" si="6"/>
        <v>131.8896666666667</v>
      </c>
      <c r="G218" s="4" t="str">
        <f t="shared" si="7"/>
        <v>否</v>
      </c>
      <c r="H218" s="4"/>
    </row>
    <row r="219" spans="1:14" ht="20.100000000000001" customHeight="1">
      <c r="A219" s="4">
        <v>217</v>
      </c>
      <c r="B219" s="4" t="s">
        <v>117</v>
      </c>
      <c r="C219" s="4">
        <v>23310001</v>
      </c>
      <c r="D219" s="4">
        <v>62</v>
      </c>
      <c r="E219" s="5">
        <v>53.575000000000003</v>
      </c>
      <c r="F219" s="5">
        <f t="shared" si="6"/>
        <v>115.575</v>
      </c>
      <c r="G219" s="4" t="str">
        <f t="shared" si="7"/>
        <v>否</v>
      </c>
      <c r="H219" s="4"/>
    </row>
    <row r="220" spans="1:14" ht="20.100000000000001" customHeight="1">
      <c r="A220" s="4">
        <v>218</v>
      </c>
      <c r="B220" s="4" t="s">
        <v>115</v>
      </c>
      <c r="C220" s="4">
        <v>23310001</v>
      </c>
      <c r="D220" s="4">
        <v>55</v>
      </c>
      <c r="E220" s="5">
        <v>53.088500000000003</v>
      </c>
      <c r="F220" s="5">
        <f t="shared" si="6"/>
        <v>108.08850000000001</v>
      </c>
      <c r="G220" s="4" t="str">
        <f t="shared" si="7"/>
        <v>否</v>
      </c>
      <c r="H220" s="4"/>
    </row>
    <row r="221" spans="1:14" ht="20.100000000000001" customHeight="1">
      <c r="A221" s="4">
        <v>219</v>
      </c>
      <c r="B221" s="4" t="s">
        <v>113</v>
      </c>
      <c r="C221" s="4">
        <v>23310001</v>
      </c>
      <c r="D221" s="4">
        <v>71</v>
      </c>
      <c r="E221" s="5">
        <v>53.0833333333333</v>
      </c>
      <c r="F221" s="5">
        <f t="shared" si="6"/>
        <v>124.0833333333333</v>
      </c>
      <c r="G221" s="4" t="str">
        <f t="shared" si="7"/>
        <v>否</v>
      </c>
      <c r="H221" s="4"/>
    </row>
    <row r="222" spans="1:14" ht="20.100000000000001" customHeight="1">
      <c r="A222" s="4">
        <v>220</v>
      </c>
      <c r="B222" s="4" t="s">
        <v>107</v>
      </c>
      <c r="C222" s="4">
        <v>23310001</v>
      </c>
      <c r="D222" s="4">
        <v>72</v>
      </c>
      <c r="E222" s="5">
        <v>51.305999999999997</v>
      </c>
      <c r="F222" s="5">
        <f t="shared" si="6"/>
        <v>123.306</v>
      </c>
      <c r="G222" s="4" t="str">
        <f t="shared" si="7"/>
        <v>否</v>
      </c>
      <c r="H222" s="4"/>
    </row>
    <row r="223" spans="1:14" ht="20.100000000000001" customHeight="1">
      <c r="A223" s="4">
        <v>221</v>
      </c>
      <c r="B223" s="4" t="s">
        <v>105</v>
      </c>
      <c r="C223" s="4">
        <v>23310001</v>
      </c>
      <c r="D223" s="4">
        <v>62</v>
      </c>
      <c r="E223" s="5">
        <v>51.099166666666697</v>
      </c>
      <c r="F223" s="5">
        <f t="shared" si="6"/>
        <v>113.09916666666669</v>
      </c>
      <c r="G223" s="4" t="str">
        <f t="shared" si="7"/>
        <v>否</v>
      </c>
      <c r="H223" s="4"/>
      <c r="K223" s="7"/>
      <c r="L223" s="7"/>
      <c r="M223" s="8"/>
      <c r="N223" s="8"/>
    </row>
    <row r="224" spans="1:14" ht="20.100000000000001" customHeight="1">
      <c r="A224" s="4">
        <v>222</v>
      </c>
      <c r="B224" s="4" t="s">
        <v>103</v>
      </c>
      <c r="C224" s="4">
        <v>23310001</v>
      </c>
      <c r="D224" s="4">
        <v>50</v>
      </c>
      <c r="E224" s="5">
        <v>49.6</v>
      </c>
      <c r="F224" s="5">
        <f t="shared" si="6"/>
        <v>99.6</v>
      </c>
      <c r="G224" s="4" t="str">
        <f t="shared" si="7"/>
        <v>否</v>
      </c>
      <c r="H224" s="4"/>
      <c r="K224" s="7"/>
      <c r="L224" s="8"/>
      <c r="M224" s="8"/>
      <c r="N224" s="9"/>
    </row>
    <row r="225" spans="1:8" ht="20.100000000000001" customHeight="1">
      <c r="A225" s="4">
        <v>223</v>
      </c>
      <c r="B225" s="4" t="s">
        <v>101</v>
      </c>
      <c r="C225" s="4">
        <v>23310001</v>
      </c>
      <c r="D225" s="4">
        <v>54</v>
      </c>
      <c r="E225" s="5">
        <v>48.879750000000001</v>
      </c>
      <c r="F225" s="5">
        <f t="shared" si="6"/>
        <v>102.87975</v>
      </c>
      <c r="G225" s="4" t="str">
        <f t="shared" si="7"/>
        <v>否</v>
      </c>
      <c r="H225" s="4"/>
    </row>
    <row r="226" spans="1:8" ht="20.100000000000001" customHeight="1">
      <c r="A226" s="4">
        <v>224</v>
      </c>
      <c r="B226" s="4" t="s">
        <v>99</v>
      </c>
      <c r="C226" s="4">
        <v>23310001</v>
      </c>
      <c r="D226" s="4">
        <v>70</v>
      </c>
      <c r="E226" s="5">
        <v>48.241750000000003</v>
      </c>
      <c r="F226" s="5">
        <f t="shared" si="6"/>
        <v>118.24175</v>
      </c>
      <c r="G226" s="4" t="str">
        <f t="shared" si="7"/>
        <v>否</v>
      </c>
      <c r="H226" s="4"/>
    </row>
    <row r="227" spans="1:8" ht="20.100000000000001" customHeight="1">
      <c r="A227" s="4">
        <v>225</v>
      </c>
      <c r="B227" s="4" t="s">
        <v>97</v>
      </c>
      <c r="C227" s="4">
        <v>23310001</v>
      </c>
      <c r="D227" s="4">
        <v>59</v>
      </c>
      <c r="E227" s="5">
        <v>46.789499999999997</v>
      </c>
      <c r="F227" s="5">
        <f t="shared" si="6"/>
        <v>105.7895</v>
      </c>
      <c r="G227" s="4" t="str">
        <f t="shared" si="7"/>
        <v>否</v>
      </c>
      <c r="H227" s="4"/>
    </row>
    <row r="228" spans="1:8" ht="20.100000000000001" customHeight="1">
      <c r="A228" s="4">
        <v>226</v>
      </c>
      <c r="B228" s="4" t="s">
        <v>95</v>
      </c>
      <c r="C228" s="4">
        <v>23310001</v>
      </c>
      <c r="D228" s="4">
        <v>70</v>
      </c>
      <c r="E228" s="5">
        <v>43.767499999999998</v>
      </c>
      <c r="F228" s="5">
        <f t="shared" si="6"/>
        <v>113.7675</v>
      </c>
      <c r="G228" s="4" t="str">
        <f t="shared" si="7"/>
        <v>否</v>
      </c>
      <c r="H228" s="4"/>
    </row>
    <row r="229" spans="1:8" ht="20.100000000000001" customHeight="1">
      <c r="A229" s="4">
        <v>227</v>
      </c>
      <c r="B229" s="4" t="s">
        <v>93</v>
      </c>
      <c r="C229" s="4">
        <v>23310001</v>
      </c>
      <c r="D229" s="4">
        <v>49</v>
      </c>
      <c r="E229" s="5">
        <v>42.726500000000001</v>
      </c>
      <c r="F229" s="5">
        <f t="shared" si="6"/>
        <v>91.726500000000001</v>
      </c>
      <c r="G229" s="4" t="str">
        <f t="shared" si="7"/>
        <v>否</v>
      </c>
      <c r="H229" s="4"/>
    </row>
    <row r="230" spans="1:8" ht="20.100000000000001" customHeight="1">
      <c r="A230" s="4">
        <v>228</v>
      </c>
      <c r="B230" s="4" t="s">
        <v>91</v>
      </c>
      <c r="C230" s="4">
        <v>23310001</v>
      </c>
      <c r="D230" s="4">
        <v>65</v>
      </c>
      <c r="E230" s="5">
        <v>42.677250000000001</v>
      </c>
      <c r="F230" s="5">
        <f t="shared" si="6"/>
        <v>107.67725</v>
      </c>
      <c r="G230" s="4" t="str">
        <f t="shared" si="7"/>
        <v>否</v>
      </c>
      <c r="H230" s="4"/>
    </row>
    <row r="231" spans="1:8" ht="20.100000000000001" customHeight="1">
      <c r="A231" s="4">
        <v>229</v>
      </c>
      <c r="B231" s="4" t="s">
        <v>89</v>
      </c>
      <c r="C231" s="4">
        <v>23310001</v>
      </c>
      <c r="D231" s="4">
        <v>52</v>
      </c>
      <c r="E231" s="5">
        <v>41.316666666666698</v>
      </c>
      <c r="F231" s="5">
        <f t="shared" si="6"/>
        <v>93.316666666666691</v>
      </c>
      <c r="G231" s="4" t="str">
        <f t="shared" si="7"/>
        <v>否</v>
      </c>
      <c r="H231" s="4"/>
    </row>
    <row r="232" spans="1:8" ht="20.100000000000001" customHeight="1">
      <c r="A232" s="4">
        <v>230</v>
      </c>
      <c r="B232" s="4" t="s">
        <v>63</v>
      </c>
      <c r="C232" s="4">
        <v>23310001</v>
      </c>
      <c r="D232" s="4">
        <v>0</v>
      </c>
      <c r="E232" s="5">
        <v>0</v>
      </c>
      <c r="F232" s="5">
        <f t="shared" si="6"/>
        <v>0</v>
      </c>
      <c r="G232" s="4" t="str">
        <f t="shared" si="7"/>
        <v>否</v>
      </c>
      <c r="H232" s="4" t="s">
        <v>21</v>
      </c>
    </row>
    <row r="233" spans="1:8" ht="20.100000000000001" customHeight="1">
      <c r="A233" s="4">
        <v>231</v>
      </c>
      <c r="B233" s="4" t="s">
        <v>65</v>
      </c>
      <c r="C233" s="4">
        <v>23310001</v>
      </c>
      <c r="D233" s="4">
        <v>0</v>
      </c>
      <c r="E233" s="5">
        <v>0</v>
      </c>
      <c r="F233" s="5">
        <f t="shared" si="6"/>
        <v>0</v>
      </c>
      <c r="G233" s="4" t="str">
        <f t="shared" si="7"/>
        <v>否</v>
      </c>
      <c r="H233" s="4" t="s">
        <v>21</v>
      </c>
    </row>
    <row r="234" spans="1:8" ht="20.100000000000001" customHeight="1">
      <c r="A234" s="4">
        <v>232</v>
      </c>
      <c r="B234" s="4" t="s">
        <v>67</v>
      </c>
      <c r="C234" s="4">
        <v>23310001</v>
      </c>
      <c r="D234" s="4">
        <v>0</v>
      </c>
      <c r="E234" s="5">
        <v>0</v>
      </c>
      <c r="F234" s="5">
        <f t="shared" si="6"/>
        <v>0</v>
      </c>
      <c r="G234" s="4" t="str">
        <f t="shared" si="7"/>
        <v>否</v>
      </c>
      <c r="H234" s="4" t="s">
        <v>21</v>
      </c>
    </row>
    <row r="235" spans="1:8" ht="20.100000000000001" customHeight="1">
      <c r="A235" s="4">
        <v>233</v>
      </c>
      <c r="B235" s="4" t="s">
        <v>69</v>
      </c>
      <c r="C235" s="4">
        <v>23310001</v>
      </c>
      <c r="D235" s="4">
        <v>0</v>
      </c>
      <c r="E235" s="5">
        <v>0</v>
      </c>
      <c r="F235" s="5">
        <f t="shared" si="6"/>
        <v>0</v>
      </c>
      <c r="G235" s="4" t="str">
        <f t="shared" si="7"/>
        <v>否</v>
      </c>
      <c r="H235" s="4" t="s">
        <v>21</v>
      </c>
    </row>
    <row r="236" spans="1:8" ht="20.100000000000001" customHeight="1">
      <c r="A236" s="4">
        <v>234</v>
      </c>
      <c r="B236" s="4" t="s">
        <v>71</v>
      </c>
      <c r="C236" s="4">
        <v>23310001</v>
      </c>
      <c r="D236" s="4">
        <v>0</v>
      </c>
      <c r="E236" s="5">
        <v>0</v>
      </c>
      <c r="F236" s="5">
        <f t="shared" si="6"/>
        <v>0</v>
      </c>
      <c r="G236" s="4" t="str">
        <f t="shared" si="7"/>
        <v>否</v>
      </c>
      <c r="H236" s="4" t="s">
        <v>21</v>
      </c>
    </row>
    <row r="237" spans="1:8" ht="20.100000000000001" customHeight="1">
      <c r="A237" s="4">
        <v>235</v>
      </c>
      <c r="B237" s="4" t="s">
        <v>73</v>
      </c>
      <c r="C237" s="4">
        <v>23310001</v>
      </c>
      <c r="D237" s="4">
        <v>0</v>
      </c>
      <c r="E237" s="5">
        <v>0</v>
      </c>
      <c r="F237" s="5">
        <f t="shared" si="6"/>
        <v>0</v>
      </c>
      <c r="G237" s="4" t="str">
        <f t="shared" si="7"/>
        <v>否</v>
      </c>
      <c r="H237" s="4" t="s">
        <v>21</v>
      </c>
    </row>
    <row r="238" spans="1:8" ht="20.100000000000001" customHeight="1">
      <c r="A238" s="4">
        <v>236</v>
      </c>
      <c r="B238" s="4" t="s">
        <v>75</v>
      </c>
      <c r="C238" s="4">
        <v>23310001</v>
      </c>
      <c r="D238" s="4">
        <v>0</v>
      </c>
      <c r="E238" s="5">
        <v>0</v>
      </c>
      <c r="F238" s="5">
        <f t="shared" si="6"/>
        <v>0</v>
      </c>
      <c r="G238" s="4" t="str">
        <f t="shared" si="7"/>
        <v>否</v>
      </c>
      <c r="H238" s="4" t="s">
        <v>21</v>
      </c>
    </row>
    <row r="239" spans="1:8" ht="20.100000000000001" customHeight="1">
      <c r="A239" s="4">
        <v>237</v>
      </c>
      <c r="B239" s="4" t="s">
        <v>77</v>
      </c>
      <c r="C239" s="4">
        <v>23310001</v>
      </c>
      <c r="D239" s="4">
        <v>0</v>
      </c>
      <c r="E239" s="5">
        <v>0</v>
      </c>
      <c r="F239" s="5">
        <f t="shared" si="6"/>
        <v>0</v>
      </c>
      <c r="G239" s="4" t="str">
        <f t="shared" si="7"/>
        <v>否</v>
      </c>
      <c r="H239" s="4" t="s">
        <v>21</v>
      </c>
    </row>
    <row r="240" spans="1:8" ht="20.100000000000001" customHeight="1">
      <c r="A240" s="4">
        <v>238</v>
      </c>
      <c r="B240" s="4" t="s">
        <v>79</v>
      </c>
      <c r="C240" s="4">
        <v>23310001</v>
      </c>
      <c r="D240" s="4">
        <v>0</v>
      </c>
      <c r="E240" s="5">
        <v>0</v>
      </c>
      <c r="F240" s="5">
        <f t="shared" si="6"/>
        <v>0</v>
      </c>
      <c r="G240" s="4" t="str">
        <f t="shared" si="7"/>
        <v>否</v>
      </c>
      <c r="H240" s="4" t="s">
        <v>21</v>
      </c>
    </row>
    <row r="241" spans="1:8" ht="20.100000000000001" customHeight="1">
      <c r="A241" s="4">
        <v>239</v>
      </c>
      <c r="B241" s="4" t="s">
        <v>83</v>
      </c>
      <c r="C241" s="4">
        <v>23310001</v>
      </c>
      <c r="D241" s="4">
        <v>0</v>
      </c>
      <c r="E241" s="5">
        <v>0</v>
      </c>
      <c r="F241" s="5">
        <f t="shared" si="6"/>
        <v>0</v>
      </c>
      <c r="G241" s="4" t="str">
        <f t="shared" si="7"/>
        <v>否</v>
      </c>
      <c r="H241" s="4" t="s">
        <v>21</v>
      </c>
    </row>
    <row r="242" spans="1:8" ht="20.100000000000001" customHeight="1">
      <c r="A242" s="4">
        <v>240</v>
      </c>
      <c r="B242" s="4" t="s">
        <v>85</v>
      </c>
      <c r="C242" s="4">
        <v>23310001</v>
      </c>
      <c r="D242" s="4">
        <v>0</v>
      </c>
      <c r="E242" s="5">
        <v>0</v>
      </c>
      <c r="F242" s="5">
        <f t="shared" si="6"/>
        <v>0</v>
      </c>
      <c r="G242" s="4" t="str">
        <f t="shared" si="7"/>
        <v>否</v>
      </c>
      <c r="H242" s="4" t="s">
        <v>21</v>
      </c>
    </row>
    <row r="243" spans="1:8" ht="20.100000000000001" customHeight="1">
      <c r="A243" s="4">
        <v>241</v>
      </c>
      <c r="B243" s="4" t="s">
        <v>171</v>
      </c>
      <c r="C243" s="4">
        <v>23310002</v>
      </c>
      <c r="D243" s="4">
        <v>59</v>
      </c>
      <c r="E243" s="5">
        <v>88.9495</v>
      </c>
      <c r="F243" s="5">
        <f t="shared" si="6"/>
        <v>147.9495</v>
      </c>
      <c r="G243" s="6" t="str">
        <f t="shared" si="7"/>
        <v>是</v>
      </c>
      <c r="H243" s="4"/>
    </row>
    <row r="244" spans="1:8" ht="20.100000000000001" customHeight="1">
      <c r="A244" s="4">
        <v>242</v>
      </c>
      <c r="B244" s="4" t="s">
        <v>167</v>
      </c>
      <c r="C244" s="4">
        <v>23310002</v>
      </c>
      <c r="D244" s="4">
        <v>62</v>
      </c>
      <c r="E244" s="5">
        <v>85.459000000000003</v>
      </c>
      <c r="F244" s="5">
        <f t="shared" si="6"/>
        <v>147.459</v>
      </c>
      <c r="G244" s="6" t="str">
        <f t="shared" si="7"/>
        <v>是</v>
      </c>
      <c r="H244" s="4"/>
    </row>
    <row r="245" spans="1:8" ht="20.100000000000001" customHeight="1">
      <c r="A245" s="4">
        <v>243</v>
      </c>
      <c r="B245" s="4" t="s">
        <v>161</v>
      </c>
      <c r="C245" s="4">
        <v>23310002</v>
      </c>
      <c r="D245" s="4">
        <v>54</v>
      </c>
      <c r="E245" s="5">
        <v>82.462083333333297</v>
      </c>
      <c r="F245" s="5">
        <f t="shared" si="6"/>
        <v>136.46208333333328</v>
      </c>
      <c r="G245" s="6" t="str">
        <f t="shared" si="7"/>
        <v>是</v>
      </c>
      <c r="H245" s="4"/>
    </row>
    <row r="246" spans="1:8" ht="20.100000000000001" customHeight="1">
      <c r="A246" s="4">
        <v>244</v>
      </c>
      <c r="B246" s="4" t="s">
        <v>159</v>
      </c>
      <c r="C246" s="4">
        <v>23310002</v>
      </c>
      <c r="D246" s="4">
        <v>60</v>
      </c>
      <c r="E246" s="5">
        <v>78.254333333333307</v>
      </c>
      <c r="F246" s="5">
        <f t="shared" si="6"/>
        <v>138.25433333333331</v>
      </c>
      <c r="G246" s="6" t="str">
        <f t="shared" si="7"/>
        <v>是</v>
      </c>
      <c r="H246" s="4"/>
    </row>
    <row r="247" spans="1:8" ht="20.100000000000001" customHeight="1">
      <c r="A247" s="4">
        <v>245</v>
      </c>
      <c r="B247" s="4" t="s">
        <v>155</v>
      </c>
      <c r="C247" s="4">
        <v>23310002</v>
      </c>
      <c r="D247" s="4">
        <v>57</v>
      </c>
      <c r="E247" s="5">
        <v>76.561250000000001</v>
      </c>
      <c r="F247" s="5">
        <f t="shared" si="6"/>
        <v>133.56125</v>
      </c>
      <c r="G247" s="6" t="str">
        <f t="shared" si="7"/>
        <v>是</v>
      </c>
      <c r="H247" s="4"/>
    </row>
    <row r="248" spans="1:8" ht="20.100000000000001" customHeight="1">
      <c r="A248" s="4">
        <v>246</v>
      </c>
      <c r="B248" s="4" t="s">
        <v>149</v>
      </c>
      <c r="C248" s="4">
        <v>23310002</v>
      </c>
      <c r="D248" s="4">
        <v>52</v>
      </c>
      <c r="E248" s="5">
        <v>72.010249999999999</v>
      </c>
      <c r="F248" s="5">
        <f t="shared" si="6"/>
        <v>124.01025</v>
      </c>
      <c r="G248" s="4" t="s">
        <v>541</v>
      </c>
      <c r="H248" s="4"/>
    </row>
    <row r="249" spans="1:8" ht="20.100000000000001" customHeight="1">
      <c r="A249" s="4">
        <v>247</v>
      </c>
      <c r="B249" s="4" t="s">
        <v>145</v>
      </c>
      <c r="C249" s="4">
        <v>23310002</v>
      </c>
      <c r="D249" s="4">
        <v>73</v>
      </c>
      <c r="E249" s="5">
        <v>70.956999999999994</v>
      </c>
      <c r="F249" s="5">
        <f t="shared" si="6"/>
        <v>143.95699999999999</v>
      </c>
      <c r="G249" s="6" t="str">
        <f t="shared" si="7"/>
        <v>是</v>
      </c>
      <c r="H249" s="4"/>
    </row>
    <row r="250" spans="1:8" ht="20.100000000000001" customHeight="1">
      <c r="A250" s="4">
        <v>248</v>
      </c>
      <c r="B250" s="4" t="s">
        <v>133</v>
      </c>
      <c r="C250" s="4">
        <v>23310002</v>
      </c>
      <c r="D250" s="4">
        <v>51</v>
      </c>
      <c r="E250" s="5">
        <v>60.378</v>
      </c>
      <c r="F250" s="5">
        <f t="shared" si="6"/>
        <v>111.378</v>
      </c>
      <c r="G250" s="4" t="s">
        <v>541</v>
      </c>
      <c r="H250" s="4"/>
    </row>
    <row r="251" spans="1:8" ht="20.100000000000001" customHeight="1">
      <c r="A251" s="4">
        <v>249</v>
      </c>
      <c r="B251" s="4" t="s">
        <v>129</v>
      </c>
      <c r="C251" s="4">
        <v>23310002</v>
      </c>
      <c r="D251" s="4">
        <v>69</v>
      </c>
      <c r="E251" s="5">
        <v>58.560250000000003</v>
      </c>
      <c r="F251" s="5">
        <f t="shared" si="6"/>
        <v>127.56025</v>
      </c>
      <c r="G251" s="4" t="str">
        <f t="shared" si="7"/>
        <v>否</v>
      </c>
      <c r="H251" s="4"/>
    </row>
    <row r="252" spans="1:8" ht="20.100000000000001" customHeight="1">
      <c r="A252" s="4">
        <v>250</v>
      </c>
      <c r="B252" s="4" t="s">
        <v>125</v>
      </c>
      <c r="C252" s="4">
        <v>23310002</v>
      </c>
      <c r="D252" s="4">
        <v>57</v>
      </c>
      <c r="E252" s="5">
        <v>56.141666666666701</v>
      </c>
      <c r="F252" s="5">
        <f t="shared" si="6"/>
        <v>113.14166666666671</v>
      </c>
      <c r="G252" s="4" t="str">
        <f t="shared" si="7"/>
        <v>否</v>
      </c>
      <c r="H252" s="4"/>
    </row>
    <row r="253" spans="1:8" ht="20.100000000000001" customHeight="1">
      <c r="A253" s="4">
        <v>251</v>
      </c>
      <c r="B253" s="4" t="s">
        <v>111</v>
      </c>
      <c r="C253" s="4">
        <v>23310002</v>
      </c>
      <c r="D253" s="4">
        <v>59</v>
      </c>
      <c r="E253" s="5">
        <v>53.027999999999999</v>
      </c>
      <c r="F253" s="5">
        <f t="shared" si="6"/>
        <v>112.02799999999999</v>
      </c>
      <c r="G253" s="4" t="str">
        <f t="shared" si="7"/>
        <v>否</v>
      </c>
      <c r="H253" s="4"/>
    </row>
    <row r="254" spans="1:8" ht="20.100000000000001" customHeight="1">
      <c r="A254" s="4">
        <v>252</v>
      </c>
      <c r="B254" s="4" t="s">
        <v>109</v>
      </c>
      <c r="C254" s="4">
        <v>23310002</v>
      </c>
      <c r="D254" s="4">
        <v>69</v>
      </c>
      <c r="E254" s="5">
        <v>52.241999999999997</v>
      </c>
      <c r="F254" s="5">
        <f t="shared" si="6"/>
        <v>121.24199999999999</v>
      </c>
      <c r="G254" s="4" t="str">
        <f t="shared" si="7"/>
        <v>否</v>
      </c>
      <c r="H254" s="4"/>
    </row>
    <row r="255" spans="1:8" ht="20.100000000000001" customHeight="1">
      <c r="A255" s="4">
        <v>253</v>
      </c>
      <c r="B255" s="4" t="s">
        <v>87</v>
      </c>
      <c r="C255" s="4">
        <v>23310002</v>
      </c>
      <c r="D255" s="4">
        <v>59</v>
      </c>
      <c r="E255" s="5">
        <v>31.608333333333299</v>
      </c>
      <c r="F255" s="5">
        <f t="shared" si="6"/>
        <v>90.608333333333292</v>
      </c>
      <c r="G255" s="4" t="str">
        <f t="shared" si="7"/>
        <v>否</v>
      </c>
      <c r="H255" s="4"/>
    </row>
    <row r="256" spans="1:8" ht="20.100000000000001" customHeight="1">
      <c r="A256" s="4">
        <v>254</v>
      </c>
      <c r="B256" s="4" t="s">
        <v>81</v>
      </c>
      <c r="C256" s="4">
        <v>23310002</v>
      </c>
      <c r="D256" s="4">
        <v>0</v>
      </c>
      <c r="E256" s="5">
        <v>0</v>
      </c>
      <c r="F256" s="5">
        <f t="shared" si="6"/>
        <v>0</v>
      </c>
      <c r="G256" s="4" t="str">
        <f t="shared" si="7"/>
        <v>否</v>
      </c>
      <c r="H256" s="4" t="s">
        <v>21</v>
      </c>
    </row>
  </sheetData>
  <sortState ref="A3:J256">
    <sortCondition ref="C3:C256"/>
    <sortCondition descending="1" ref="E3:E256"/>
  </sortState>
  <mergeCells count="1">
    <mergeCell ref="A1:H1"/>
  </mergeCells>
  <phoneticPr fontId="7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原始成绩 (2)</vt:lpstr>
      <vt:lpstr>公布成绩</vt:lpstr>
      <vt:lpstr>公布成绩!Print_Titles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wyf</dc:creator>
  <cp:lastModifiedBy>Administrator</cp:lastModifiedBy>
  <cp:lastPrinted>2020-01-03T09:46:00Z</cp:lastPrinted>
  <dcterms:created xsi:type="dcterms:W3CDTF">2020-01-03T08:37:00Z</dcterms:created>
  <dcterms:modified xsi:type="dcterms:W3CDTF">2020-01-08T04:13:49Z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