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<sst xmlns="http://schemas.openxmlformats.org/spreadsheetml/2006/main" count="64" uniqueCount="64">
  <si>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始兴县2019年政府专职消防员考试成绩一览表</t>
  </si>
  <si>
    <t>序号</t>
  </si>
  <si>
    <t>姓名</t>
  </si>
  <si>
    <t>笔试成绩</t>
  </si>
  <si>
    <t>笔试换算分数</t>
  </si>
  <si>
    <t>1500米</t>
  </si>
  <si>
    <t>100米</t>
  </si>
  <si>
    <t>俯卧撑</t>
  </si>
  <si>
    <t>体能换算分数</t>
  </si>
  <si>
    <t>面试成绩</t>
  </si>
  <si>
    <t>面试换算分数</t>
  </si>
  <si>
    <t>总分</t>
  </si>
  <si>
    <t>邓文宁</t>
  </si>
  <si>
    <t>谭  越</t>
  </si>
  <si>
    <t>许  健</t>
  </si>
  <si>
    <t>张振泰</t>
  </si>
  <si>
    <t>廖建平</t>
  </si>
  <si>
    <t>赖善良</t>
  </si>
  <si>
    <t>曾乙洋</t>
  </si>
  <si>
    <t>饶俊林</t>
  </si>
  <si>
    <t>刘伟男</t>
  </si>
  <si>
    <t>刘  威</t>
  </si>
  <si>
    <t>饶华忠</t>
  </si>
  <si>
    <t>肖尊权</t>
  </si>
  <si>
    <t>蓝  舒</t>
  </si>
  <si>
    <t>肖家铭</t>
  </si>
  <si>
    <t>李  康</t>
  </si>
  <si>
    <t>黄民浩</t>
  </si>
  <si>
    <t>何运龙</t>
  </si>
  <si>
    <t>饶必星</t>
  </si>
  <si>
    <t>连文杰</t>
  </si>
  <si>
    <t>林贵宝</t>
  </si>
  <si>
    <t>吴寿昌</t>
  </si>
  <si>
    <t>陈建东</t>
  </si>
  <si>
    <t>罗国兵</t>
  </si>
  <si>
    <t>卢炜鑫</t>
  </si>
  <si>
    <t>李金剑</t>
  </si>
  <si>
    <t>夏  宇</t>
  </si>
  <si>
    <t>张整峰</t>
  </si>
  <si>
    <t>张欠古</t>
  </si>
  <si>
    <t>李彦璋</t>
  </si>
  <si>
    <t>葛成祥</t>
  </si>
  <si>
    <t>李小强</t>
  </si>
  <si>
    <t>谢  锋</t>
  </si>
  <si>
    <t>李洪杰</t>
  </si>
  <si>
    <t>林  勇</t>
  </si>
  <si>
    <t>蔡国伟</t>
  </si>
  <si>
    <t>陈文雄</t>
  </si>
  <si>
    <t>赖日亮</t>
  </si>
  <si>
    <t>何  干</t>
  </si>
  <si>
    <t>蔡  良</t>
  </si>
  <si>
    <t>马光华</t>
  </si>
  <si>
    <t>张  文</t>
  </si>
  <si>
    <t>王  俊</t>
  </si>
  <si>
    <t>李友建</t>
  </si>
  <si>
    <t>黄皆军</t>
  </si>
  <si>
    <t>黄创新</t>
  </si>
  <si>
    <t>沈明星</t>
  </si>
  <si>
    <t>杨振华</t>
  </si>
  <si>
    <t>雷  聪</t>
  </si>
  <si>
    <t>陈兴贵</t>
  </si>
  <si>
    <t>附件</t>
  </si>
  <si>
    <t>张云云</t>
  </si>
  <si>
    <t>何银华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</si>
</sst>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9"/>
      <name val="宋体"/>
      <family val="0"/>
    </font>
    <font>
      <sz val="12"/>
      <color indexed="9"/>
      <name val="宋体"/>
      <family val="0"/>
    </font>
    <font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:K52"/>
    </sheetView>
  </sheetViews>
  <sheetFormatPr defaultColWidth="9.00390625" defaultRowHeight="14.25"/>
  <cols>
    <col min="1" max="1" width="6.75390625" style="1" customWidth="1"/>
    <col min="2" max="2" width="9.00390625" style="1" customWidth="1"/>
    <col min="3" max="3" width="8.375" style="1" customWidth="1"/>
    <col min="4" max="4" width="11.625" style="1" customWidth="1"/>
    <col min="5" max="5" width="9.00390625" style="1" customWidth="1"/>
    <col min="6" max="6" width="9.125" style="1" customWidth="1"/>
    <col min="7" max="7" width="10.875" style="1" customWidth="1"/>
    <col min="8" max="8" width="15.625" style="1" customWidth="1"/>
    <col min="9" max="9" width="11.875" style="1" customWidth="1"/>
    <col min="10" max="10" width="16.625" style="1" customWidth="1"/>
    <col min="11" max="11" width="9.25390625" style="1" bestFit="1" customWidth="1"/>
    <col min="12" max="16384" width="9.00390625" style="1" customWidth="1"/>
  </cols>
  <sheetData>
    <row r="1" spans="12:19" ht="14.25">
      <c r="L1" s="6"/>
      <c r="M1" s="6"/>
      <c r="N1" s="6"/>
      <c r="O1" s="6"/>
      <c r="P1" s="6"/>
      <c r="Q1" s="6"/>
      <c r="R1" s="6"/>
      <c r="S1" s="6"/>
    </row>
    <row r="2" spans="12:19" ht="18.75">
      <c r="L2" s="4"/>
      <c r="M2" s="6"/>
      <c r="N2" s="6"/>
      <c r="O2" s="6"/>
      <c r="P2" s="6"/>
      <c r="Q2" s="6"/>
      <c r="R2" s="6"/>
      <c r="S2" s="6"/>
    </row>
    <row r="3" spans="12:19" s="9" customFormat="1" ht="18.75">
      <c r="L3" s="7"/>
      <c r="N3" s="8"/>
      <c r="O3" s="8"/>
      <c r="P3" s="8"/>
      <c r="Q3" s="8"/>
      <c r="R3" s="8"/>
      <c r="S3" s="8"/>
    </row>
    <row r="4" spans="13:19" ht="14.25">
      <c r="M4" s="6"/>
      <c r="N4" s="6"/>
      <c r="O4" s="6"/>
      <c r="P4" s="6"/>
      <c r="Q4" s="6"/>
      <c r="R4" s="6"/>
      <c r="S4" s="6"/>
    </row>
    <row r="5" spans="12:19" ht="18.75">
      <c r="L5" s="4"/>
      <c r="M5" s="6"/>
      <c r="N5" s="6"/>
      <c r="O5" s="6"/>
      <c r="P5" s="6"/>
      <c r="Q5" s="6"/>
      <c r="R5" s="6"/>
      <c r="S5" s="6"/>
    </row>
    <row r="6" spans="12:19" ht="18.75">
      <c r="L6" s="4"/>
      <c r="M6" s="6"/>
      <c r="N6" s="6"/>
      <c r="O6" s="6"/>
      <c r="P6" s="6"/>
      <c r="Q6" s="6"/>
      <c r="R6" s="6"/>
      <c r="S6" s="6"/>
    </row>
    <row r="7" spans="12:19" ht="18.75">
      <c r="L7" s="4"/>
      <c r="M7" s="6"/>
      <c r="N7" s="6"/>
      <c r="O7" s="6"/>
      <c r="P7" s="6"/>
      <c r="Q7" s="6"/>
      <c r="R7" s="6"/>
      <c r="S7" s="6"/>
    </row>
    <row r="8" spans="12:19" ht="18.75">
      <c r="L8" s="4"/>
      <c r="M8" s="6"/>
      <c r="N8" s="6"/>
      <c r="O8" s="6"/>
      <c r="P8" s="6"/>
      <c r="Q8" s="6"/>
      <c r="R8" s="6"/>
      <c r="S8" s="6"/>
    </row>
    <row r="9" spans="12:19" ht="18.75">
      <c r="L9" s="4"/>
      <c r="M9" s="6"/>
      <c r="N9" s="6"/>
      <c r="O9" s="6"/>
      <c r="P9" s="6"/>
      <c r="Q9" s="6"/>
      <c r="R9" s="6"/>
      <c r="S9" s="6"/>
    </row>
    <row r="10" spans="12:19" ht="18.75">
      <c r="L10" s="4"/>
      <c r="M10" s="6"/>
      <c r="N10" s="6"/>
      <c r="O10" s="6"/>
      <c r="P10" s="6"/>
      <c r="Q10" s="6"/>
      <c r="R10" s="6"/>
      <c r="S10" s="6"/>
    </row>
    <row r="11" spans="12:19" ht="18.75">
      <c r="L11" s="4"/>
      <c r="M11" s="6"/>
      <c r="N11" s="6"/>
      <c r="O11" s="6"/>
      <c r="P11" s="6"/>
      <c r="Q11" s="6"/>
      <c r="R11" s="6"/>
      <c r="S11" s="6"/>
    </row>
    <row r="12" spans="12:19" ht="18.75">
      <c r="L12" s="4"/>
      <c r="M12" s="6"/>
      <c r="N12" s="6"/>
      <c r="O12" s="6"/>
      <c r="P12" s="6"/>
      <c r="Q12" s="6"/>
      <c r="R12" s="6"/>
      <c r="S12" s="6"/>
    </row>
    <row r="13" spans="12:19" ht="18.75">
      <c r="L13" s="4"/>
      <c r="M13" s="6"/>
      <c r="N13" s="6"/>
      <c r="O13" s="6"/>
      <c r="P13" s="6"/>
      <c r="Q13" s="6"/>
      <c r="R13" s="6"/>
      <c r="S13" s="6"/>
    </row>
    <row r="14" spans="12:19" ht="18.75">
      <c r="L14" s="4"/>
      <c r="M14" s="6"/>
      <c r="N14" s="6"/>
      <c r="O14" s="6"/>
      <c r="P14" s="6"/>
      <c r="Q14" s="6"/>
      <c r="R14" s="6"/>
      <c r="S14" s="6"/>
    </row>
    <row r="15" spans="12:19" ht="18.75">
      <c r="L15" s="4"/>
      <c r="M15" s="6"/>
      <c r="N15" s="6"/>
      <c r="O15" s="6"/>
      <c r="P15" s="6"/>
      <c r="Q15" s="6"/>
      <c r="R15" s="6"/>
      <c r="S15" s="6"/>
    </row>
    <row r="16" spans="12:19" ht="18.75">
      <c r="L16" s="4"/>
      <c r="M16" s="6"/>
      <c r="N16" s="6"/>
      <c r="O16" s="6"/>
      <c r="P16" s="6"/>
      <c r="Q16" s="6"/>
      <c r="R16" s="6"/>
      <c r="S16" s="6"/>
    </row>
    <row r="17" spans="12:19" ht="18.75">
      <c r="L17" s="4"/>
      <c r="M17" s="6"/>
      <c r="N17" s="6"/>
      <c r="O17" s="6"/>
      <c r="P17" s="6"/>
      <c r="Q17" s="6"/>
      <c r="R17" s="6"/>
      <c r="S17" s="6"/>
    </row>
    <row r="18" spans="12:19" ht="18.75">
      <c r="L18" s="4"/>
      <c r="M18" s="6"/>
      <c r="N18" s="6"/>
      <c r="O18" s="6"/>
      <c r="P18" s="6"/>
      <c r="Q18" s="6"/>
      <c r="R18" s="6"/>
      <c r="S18" s="6"/>
    </row>
    <row r="19" spans="12:19" ht="18.75">
      <c r="L19" s="4"/>
      <c r="M19" s="6"/>
      <c r="N19" s="6"/>
      <c r="O19" s="6"/>
      <c r="P19" s="6"/>
      <c r="Q19" s="6"/>
      <c r="R19" s="6"/>
      <c r="S19" s="6"/>
    </row>
    <row r="20" spans="12:19" ht="18.75">
      <c r="L20" s="4"/>
      <c r="M20" s="6"/>
      <c r="N20" s="6"/>
      <c r="O20" s="6"/>
      <c r="P20" s="6"/>
      <c r="Q20" s="6"/>
      <c r="R20" s="6"/>
      <c r="S20" s="6"/>
    </row>
    <row r="21" spans="12:19" ht="18.75">
      <c r="L21" s="4"/>
      <c r="M21" s="6"/>
      <c r="N21" s="6"/>
      <c r="O21" s="6"/>
      <c r="P21" s="6"/>
      <c r="Q21" s="6"/>
      <c r="R21" s="6"/>
      <c r="S21" s="6"/>
    </row>
    <row r="22" spans="12:19" ht="18.75">
      <c r="L22" s="4"/>
      <c r="M22" s="6"/>
      <c r="N22" s="6"/>
      <c r="O22" s="6"/>
      <c r="P22" s="6"/>
      <c r="Q22" s="6"/>
      <c r="R22" s="6"/>
      <c r="S22" s="6"/>
    </row>
    <row r="23" spans="12:19" ht="18.75">
      <c r="L23" s="4"/>
      <c r="M23" s="6"/>
      <c r="N23" s="6"/>
      <c r="O23" s="6"/>
      <c r="P23" s="6"/>
      <c r="Q23" s="6"/>
      <c r="R23" s="6"/>
      <c r="S23" s="6"/>
    </row>
    <row r="24" spans="12:19" ht="18.75">
      <c r="L24" s="4"/>
      <c r="M24" s="6"/>
      <c r="N24" s="6"/>
      <c r="O24" s="6"/>
      <c r="P24" s="6"/>
      <c r="Q24" s="6"/>
      <c r="R24" s="6"/>
      <c r="S24" s="6"/>
    </row>
    <row r="25" spans="12:19" ht="18.75">
      <c r="L25" s="4"/>
      <c r="M25" s="6"/>
      <c r="N25" s="6"/>
      <c r="O25" s="6"/>
      <c r="P25" s="6"/>
      <c r="Q25" s="6"/>
      <c r="R25" s="6"/>
      <c r="S25" s="6"/>
    </row>
    <row r="26" spans="12:19" ht="18.75">
      <c r="L26" s="4"/>
      <c r="M26" s="6"/>
      <c r="N26" s="6"/>
      <c r="O26" s="6"/>
      <c r="P26" s="6"/>
      <c r="Q26" s="6"/>
      <c r="R26" s="6"/>
      <c r="S26" s="6"/>
    </row>
    <row r="27" spans="12:19" ht="18.75">
      <c r="L27" s="4"/>
      <c r="M27" s="6"/>
      <c r="N27" s="6"/>
      <c r="O27" s="6"/>
      <c r="P27" s="6"/>
      <c r="Q27" s="6"/>
      <c r="R27" s="6"/>
      <c r="S27" s="6"/>
    </row>
    <row r="28" spans="12:19" ht="18.75">
      <c r="L28" s="4"/>
      <c r="M28" s="6"/>
      <c r="N28" s="6"/>
      <c r="O28" s="6"/>
      <c r="P28" s="6"/>
      <c r="Q28" s="6"/>
      <c r="R28" s="6"/>
      <c r="S28" s="6"/>
    </row>
    <row r="29" spans="12:19" ht="18.75">
      <c r="L29" s="4"/>
      <c r="M29" s="6"/>
      <c r="N29" s="6"/>
      <c r="O29" s="6"/>
      <c r="P29" s="6"/>
      <c r="Q29" s="6"/>
      <c r="R29" s="6"/>
      <c r="S29" s="6"/>
    </row>
    <row r="30" spans="12:19" ht="18.75">
      <c r="L30" s="4"/>
      <c r="M30" s="6"/>
      <c r="N30" s="6"/>
      <c r="O30" s="6"/>
      <c r="P30" s="6"/>
      <c r="Q30" s="6"/>
      <c r="R30" s="6"/>
      <c r="S30" s="6"/>
    </row>
    <row r="31" spans="12:19" ht="18.75">
      <c r="L31" s="4"/>
      <c r="M31" s="6"/>
      <c r="N31" s="6"/>
      <c r="O31" s="6"/>
      <c r="P31" s="6"/>
      <c r="Q31" s="6"/>
      <c r="R31" s="6"/>
      <c r="S31" s="6"/>
    </row>
    <row r="32" spans="12:19" ht="18.75">
      <c r="L32" s="4"/>
      <c r="M32" s="6"/>
      <c r="N32" s="6"/>
      <c r="O32" s="6"/>
      <c r="P32" s="6"/>
      <c r="Q32" s="6"/>
      <c r="R32" s="6"/>
      <c r="S32" s="6"/>
    </row>
    <row r="33" spans="12:19" ht="18.75">
      <c r="L33" s="4"/>
      <c r="M33" s="6"/>
      <c r="N33" s="6"/>
      <c r="O33" s="6"/>
      <c r="P33" s="6"/>
      <c r="Q33" s="6"/>
      <c r="R33" s="6"/>
      <c r="S33" s="6"/>
    </row>
    <row r="34" spans="12:19" ht="18.75">
      <c r="L34" s="4"/>
      <c r="M34" s="6"/>
      <c r="N34" s="6"/>
      <c r="O34" s="6"/>
      <c r="P34" s="6"/>
      <c r="Q34" s="6"/>
      <c r="R34" s="6"/>
      <c r="S34" s="6"/>
    </row>
    <row r="35" spans="12:19" ht="18.75">
      <c r="L35" s="4"/>
      <c r="M35" s="6"/>
      <c r="N35" s="6"/>
      <c r="O35" s="6"/>
      <c r="P35" s="6"/>
      <c r="Q35" s="6"/>
      <c r="R35" s="6"/>
      <c r="S35" s="6"/>
    </row>
    <row r="36" spans="12:19" ht="18.75">
      <c r="L36" s="4"/>
      <c r="M36" s="6"/>
      <c r="N36" s="6"/>
      <c r="O36" s="6"/>
      <c r="P36" s="6"/>
      <c r="Q36" s="6"/>
      <c r="R36" s="6"/>
      <c r="S36" s="6"/>
    </row>
    <row r="37" spans="12:19" ht="18.75">
      <c r="L37" s="4"/>
      <c r="M37" s="6"/>
      <c r="N37" s="6"/>
      <c r="O37" s="6"/>
      <c r="P37" s="6"/>
      <c r="Q37" s="6"/>
      <c r="R37" s="6"/>
      <c r="S37" s="6"/>
    </row>
    <row r="38" spans="12:19" ht="18.75">
      <c r="L38" s="4"/>
      <c r="M38" s="6"/>
      <c r="N38" s="6"/>
      <c r="O38" s="6"/>
      <c r="P38" s="6"/>
      <c r="Q38" s="6"/>
      <c r="R38" s="6"/>
      <c r="S38" s="6"/>
    </row>
    <row r="39" spans="12:19" ht="18.75">
      <c r="L39" s="4"/>
      <c r="M39" s="6"/>
      <c r="N39" s="6"/>
      <c r="O39" s="6"/>
      <c r="P39" s="6"/>
      <c r="Q39" s="6"/>
      <c r="R39" s="6"/>
      <c r="S39" s="6"/>
    </row>
    <row r="40" spans="12:19" ht="18.75">
      <c r="L40" s="4"/>
      <c r="M40" s="6"/>
      <c r="N40" s="6"/>
      <c r="O40" s="6"/>
      <c r="P40" s="6"/>
      <c r="Q40" s="6"/>
      <c r="R40" s="6"/>
      <c r="S40" s="6"/>
    </row>
    <row r="41" spans="12:19" ht="18.75">
      <c r="L41" s="4"/>
      <c r="M41" s="6"/>
      <c r="N41" s="6"/>
      <c r="O41" s="6"/>
      <c r="P41" s="6"/>
      <c r="Q41" s="6"/>
      <c r="R41" s="6"/>
      <c r="S41" s="6"/>
    </row>
    <row r="42" spans="12:19" ht="18.75">
      <c r="L42" s="4"/>
      <c r="M42" s="6"/>
      <c r="N42" s="6"/>
      <c r="O42" s="6"/>
      <c r="P42" s="6"/>
      <c r="Q42" s="6"/>
      <c r="R42" s="6"/>
      <c r="S42" s="6"/>
    </row>
    <row r="43" spans="12:19" ht="18.75">
      <c r="L43" s="4"/>
      <c r="M43" s="6"/>
      <c r="N43" s="6"/>
      <c r="O43" s="6"/>
      <c r="P43" s="6"/>
      <c r="Q43" s="6"/>
      <c r="R43" s="6"/>
      <c r="S43" s="6"/>
    </row>
    <row r="44" spans="12:19" ht="18.75">
      <c r="L44" s="4"/>
      <c r="M44" s="6"/>
      <c r="N44" s="6"/>
      <c r="O44" s="6"/>
      <c r="P44" s="6"/>
      <c r="Q44" s="6"/>
      <c r="R44" s="6"/>
      <c r="S44" s="6"/>
    </row>
    <row r="45" spans="12:19" ht="18.75">
      <c r="L45" s="4"/>
      <c r="M45" s="6"/>
      <c r="N45" s="6"/>
      <c r="O45" s="6"/>
      <c r="P45" s="6"/>
      <c r="Q45" s="6"/>
      <c r="R45" s="6"/>
      <c r="S45" s="6"/>
    </row>
    <row r="46" spans="12:19" ht="18.75">
      <c r="L46" s="4"/>
      <c r="M46" s="6"/>
      <c r="N46" s="6"/>
      <c r="O46" s="6"/>
      <c r="P46" s="6"/>
      <c r="Q46" s="6"/>
      <c r="R46" s="6"/>
      <c r="S46" s="6"/>
    </row>
    <row r="47" spans="12:19" ht="18.75">
      <c r="L47" s="4"/>
      <c r="M47" s="6"/>
      <c r="N47" s="6"/>
      <c r="O47" s="6"/>
      <c r="P47" s="6"/>
      <c r="Q47" s="6"/>
      <c r="R47" s="6"/>
      <c r="S47" s="6"/>
    </row>
    <row r="48" spans="12:19" ht="18.75">
      <c r="L48" s="4"/>
      <c r="M48" s="6"/>
      <c r="N48" s="6"/>
      <c r="O48" s="6"/>
      <c r="P48" s="6"/>
      <c r="Q48" s="6"/>
      <c r="R48" s="6"/>
      <c r="S48" s="6"/>
    </row>
    <row r="49" spans="12:19" ht="18.75">
      <c r="L49" s="4"/>
      <c r="M49" s="6"/>
      <c r="N49" s="6"/>
      <c r="O49" s="6"/>
      <c r="P49" s="6"/>
      <c r="Q49" s="6"/>
      <c r="R49" s="6"/>
      <c r="S49" s="6"/>
    </row>
    <row r="50" spans="12:19" ht="18.75">
      <c r="L50" s="4"/>
      <c r="M50" s="6"/>
      <c r="N50" s="6"/>
      <c r="O50" s="6"/>
      <c r="P50" s="6"/>
      <c r="Q50" s="6"/>
      <c r="R50" s="6"/>
      <c r="S50" s="6"/>
    </row>
    <row r="51" spans="12:19" ht="18.75">
      <c r="L51" s="4"/>
      <c r="M51" s="6"/>
      <c r="N51" s="6"/>
      <c r="O51" s="6"/>
      <c r="P51" s="6"/>
      <c r="Q51" s="6"/>
      <c r="R51" s="6"/>
      <c r="S51" s="6"/>
    </row>
    <row r="52" spans="12:19" ht="18.75">
      <c r="L52" s="4"/>
      <c r="M52" s="6"/>
      <c r="N52" s="6"/>
      <c r="O52" s="6"/>
      <c r="P52" s="6"/>
      <c r="Q52" s="6"/>
      <c r="R52" s="6"/>
      <c r="S52" s="6"/>
    </row>
    <row r="53" ht="14.25">
      <c r="A53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6.625" style="0" customWidth="1"/>
    <col min="2" max="2" width="9.875" style="0" customWidth="1"/>
    <col min="3" max="3" width="11.125" style="0" customWidth="1"/>
    <col min="4" max="4" width="14.50390625" style="0" customWidth="1"/>
    <col min="5" max="5" width="10.00390625" style="0" customWidth="1"/>
    <col min="6" max="6" width="9.25390625" style="0" customWidth="1"/>
    <col min="7" max="7" width="8.00390625" style="0" customWidth="1"/>
    <col min="8" max="8" width="15.375" style="0" customWidth="1"/>
    <col min="9" max="9" width="9.875" style="0" customWidth="1"/>
    <col min="10" max="10" width="14.875" style="0" customWidth="1"/>
    <col min="11" max="11" width="11.125" style="0" customWidth="1"/>
  </cols>
  <sheetData>
    <row r="1" ht="25.5">
      <c r="A1" s="10" t="s">
        <v>61</v>
      </c>
    </row>
    <row r="2" spans="1:11" ht="31.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18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18.75">
      <c r="A4" s="2">
        <v>1</v>
      </c>
      <c r="B4" s="3" t="s">
        <v>13</v>
      </c>
      <c r="C4" s="2">
        <v>98</v>
      </c>
      <c r="D4" s="2">
        <f aca="true" t="shared" si="0" ref="D4:D34">C4*0.3</f>
        <v>29.4</v>
      </c>
      <c r="E4" s="2">
        <v>100</v>
      </c>
      <c r="F4" s="2">
        <v>70</v>
      </c>
      <c r="G4" s="2">
        <v>100</v>
      </c>
      <c r="H4" s="2">
        <f aca="true" t="shared" si="1" ref="H4:H34">D4*0.1+E4*0.1+F4*0.1+G4*0.1</f>
        <v>29.939999999999998</v>
      </c>
      <c r="I4" s="2">
        <v>85</v>
      </c>
      <c r="J4" s="2">
        <f aca="true" t="shared" si="2" ref="J4:J32">I4*0.3</f>
        <v>25.5</v>
      </c>
      <c r="K4" s="2">
        <f>SUM(D4+H4+J4)</f>
        <v>84.84</v>
      </c>
    </row>
    <row r="5" spans="1:11" ht="18.75">
      <c r="A5" s="2">
        <v>2</v>
      </c>
      <c r="B5" s="3" t="s">
        <v>19</v>
      </c>
      <c r="C5" s="2">
        <v>87</v>
      </c>
      <c r="D5" s="2">
        <f t="shared" si="0"/>
        <v>26.099999999999998</v>
      </c>
      <c r="E5" s="2">
        <v>100</v>
      </c>
      <c r="F5" s="2">
        <v>80</v>
      </c>
      <c r="G5" s="2">
        <v>100</v>
      </c>
      <c r="H5" s="2">
        <f t="shared" si="1"/>
        <v>30.61</v>
      </c>
      <c r="I5" s="2">
        <v>83</v>
      </c>
      <c r="J5" s="2">
        <f t="shared" si="2"/>
        <v>24.9</v>
      </c>
      <c r="K5" s="2">
        <f aca="true" t="shared" si="3" ref="K5:K27">D5+H5+J5</f>
        <v>81.60999999999999</v>
      </c>
    </row>
    <row r="6" spans="1:11" ht="18.75">
      <c r="A6" s="2">
        <v>3</v>
      </c>
      <c r="B6" s="3" t="s">
        <v>14</v>
      </c>
      <c r="C6" s="2">
        <v>88</v>
      </c>
      <c r="D6" s="2">
        <f t="shared" si="0"/>
        <v>26.4</v>
      </c>
      <c r="E6" s="2">
        <v>100</v>
      </c>
      <c r="F6" s="2">
        <v>65</v>
      </c>
      <c r="G6" s="2">
        <v>100</v>
      </c>
      <c r="H6" s="2">
        <f t="shared" si="1"/>
        <v>29.14</v>
      </c>
      <c r="I6" s="2">
        <v>85</v>
      </c>
      <c r="J6" s="2">
        <f t="shared" si="2"/>
        <v>25.5</v>
      </c>
      <c r="K6" s="2">
        <f t="shared" si="3"/>
        <v>81.03999999999999</v>
      </c>
    </row>
    <row r="7" spans="1:11" ht="18.75">
      <c r="A7" s="2">
        <v>4</v>
      </c>
      <c r="B7" s="2" t="s">
        <v>12</v>
      </c>
      <c r="C7" s="2">
        <v>98</v>
      </c>
      <c r="D7" s="2">
        <f t="shared" si="0"/>
        <v>29.4</v>
      </c>
      <c r="E7" s="2">
        <v>100</v>
      </c>
      <c r="F7" s="2">
        <v>65</v>
      </c>
      <c r="G7" s="2">
        <v>100</v>
      </c>
      <c r="H7" s="2">
        <f t="shared" si="1"/>
        <v>29.439999999999998</v>
      </c>
      <c r="I7" s="2">
        <v>72</v>
      </c>
      <c r="J7" s="2">
        <f t="shared" si="2"/>
        <v>21.599999999999998</v>
      </c>
      <c r="K7" s="2">
        <f t="shared" si="3"/>
        <v>80.44</v>
      </c>
    </row>
    <row r="8" spans="1:11" ht="18.75">
      <c r="A8" s="2">
        <v>5</v>
      </c>
      <c r="B8" s="2" t="s">
        <v>21</v>
      </c>
      <c r="C8" s="2">
        <v>90</v>
      </c>
      <c r="D8" s="2">
        <f t="shared" si="0"/>
        <v>27</v>
      </c>
      <c r="E8" s="2">
        <v>100</v>
      </c>
      <c r="F8" s="2">
        <v>75</v>
      </c>
      <c r="G8" s="2">
        <v>100</v>
      </c>
      <c r="H8" s="2">
        <f t="shared" si="1"/>
        <v>30.2</v>
      </c>
      <c r="I8" s="2">
        <v>70</v>
      </c>
      <c r="J8" s="2">
        <f t="shared" si="2"/>
        <v>21</v>
      </c>
      <c r="K8" s="2">
        <f t="shared" si="3"/>
        <v>78.2</v>
      </c>
    </row>
    <row r="9" spans="1:11" ht="18.75">
      <c r="A9" s="2">
        <v>6</v>
      </c>
      <c r="B9" s="2" t="s">
        <v>62</v>
      </c>
      <c r="C9" s="2">
        <v>82</v>
      </c>
      <c r="D9" s="2">
        <f t="shared" si="0"/>
        <v>24.599999999999998</v>
      </c>
      <c r="E9" s="2">
        <v>100</v>
      </c>
      <c r="F9" s="2">
        <v>75</v>
      </c>
      <c r="G9" s="2">
        <v>100</v>
      </c>
      <c r="H9" s="2">
        <f t="shared" si="1"/>
        <v>29.96</v>
      </c>
      <c r="I9" s="2">
        <v>77</v>
      </c>
      <c r="J9" s="2">
        <f t="shared" si="2"/>
        <v>23.099999999999998</v>
      </c>
      <c r="K9" s="2">
        <f t="shared" si="3"/>
        <v>77.66</v>
      </c>
    </row>
    <row r="10" spans="1:11" ht="18.75">
      <c r="A10" s="2">
        <v>7</v>
      </c>
      <c r="B10" s="3" t="s">
        <v>15</v>
      </c>
      <c r="C10" s="2">
        <v>76</v>
      </c>
      <c r="D10" s="2">
        <f t="shared" si="0"/>
        <v>22.8</v>
      </c>
      <c r="E10" s="2">
        <v>100</v>
      </c>
      <c r="F10" s="2">
        <v>75</v>
      </c>
      <c r="G10" s="2">
        <v>100</v>
      </c>
      <c r="H10" s="2">
        <f t="shared" si="1"/>
        <v>29.78</v>
      </c>
      <c r="I10" s="2">
        <v>83</v>
      </c>
      <c r="J10" s="2">
        <f t="shared" si="2"/>
        <v>24.9</v>
      </c>
      <c r="K10" s="2">
        <f t="shared" si="3"/>
        <v>77.47999999999999</v>
      </c>
    </row>
    <row r="11" spans="1:11" ht="18.75">
      <c r="A11" s="2">
        <v>8</v>
      </c>
      <c r="B11" s="3" t="s">
        <v>16</v>
      </c>
      <c r="C11" s="2">
        <v>76</v>
      </c>
      <c r="D11" s="2">
        <f t="shared" si="0"/>
        <v>22.8</v>
      </c>
      <c r="E11" s="2">
        <v>100</v>
      </c>
      <c r="F11" s="2">
        <v>80</v>
      </c>
      <c r="G11" s="2">
        <v>100</v>
      </c>
      <c r="H11" s="2">
        <f t="shared" si="1"/>
        <v>30.28</v>
      </c>
      <c r="I11" s="2">
        <v>80</v>
      </c>
      <c r="J11" s="2">
        <f t="shared" si="2"/>
        <v>24</v>
      </c>
      <c r="K11" s="2">
        <f t="shared" si="3"/>
        <v>77.08</v>
      </c>
    </row>
    <row r="12" spans="1:11" ht="18.75">
      <c r="A12" s="2">
        <v>9</v>
      </c>
      <c r="B12" s="3" t="s">
        <v>17</v>
      </c>
      <c r="C12" s="2">
        <v>75</v>
      </c>
      <c r="D12" s="2">
        <f t="shared" si="0"/>
        <v>22.5</v>
      </c>
      <c r="E12" s="2">
        <v>100</v>
      </c>
      <c r="F12" s="2">
        <v>70</v>
      </c>
      <c r="G12" s="2">
        <v>100</v>
      </c>
      <c r="H12" s="2">
        <f t="shared" si="1"/>
        <v>29.25</v>
      </c>
      <c r="I12" s="2">
        <v>78</v>
      </c>
      <c r="J12" s="2">
        <f t="shared" si="2"/>
        <v>23.4</v>
      </c>
      <c r="K12" s="2">
        <f t="shared" si="3"/>
        <v>75.15</v>
      </c>
    </row>
    <row r="13" spans="1:11" ht="18.75">
      <c r="A13" s="2">
        <v>10</v>
      </c>
      <c r="B13" s="3" t="s">
        <v>22</v>
      </c>
      <c r="C13" s="2">
        <v>60</v>
      </c>
      <c r="D13" s="2">
        <f t="shared" si="0"/>
        <v>18</v>
      </c>
      <c r="E13" s="2">
        <v>100</v>
      </c>
      <c r="F13" s="2">
        <v>70</v>
      </c>
      <c r="G13" s="2">
        <v>100</v>
      </c>
      <c r="H13" s="2">
        <f t="shared" si="1"/>
        <v>28.8</v>
      </c>
      <c r="I13" s="2">
        <v>87</v>
      </c>
      <c r="J13" s="2">
        <f t="shared" si="2"/>
        <v>26.099999999999998</v>
      </c>
      <c r="K13" s="2">
        <f t="shared" si="3"/>
        <v>72.89999999999999</v>
      </c>
    </row>
    <row r="14" spans="1:11" ht="18.75">
      <c r="A14" s="2">
        <v>11</v>
      </c>
      <c r="B14" s="3" t="s">
        <v>18</v>
      </c>
      <c r="C14" s="2">
        <v>81</v>
      </c>
      <c r="D14" s="2">
        <f t="shared" si="0"/>
        <v>24.3</v>
      </c>
      <c r="E14" s="2">
        <v>85</v>
      </c>
      <c r="F14" s="2">
        <v>50</v>
      </c>
      <c r="G14" s="2">
        <v>100</v>
      </c>
      <c r="H14" s="2">
        <f t="shared" si="1"/>
        <v>25.93</v>
      </c>
      <c r="I14" s="2">
        <v>70</v>
      </c>
      <c r="J14" s="2">
        <f t="shared" si="2"/>
        <v>21</v>
      </c>
      <c r="K14" s="2">
        <f t="shared" si="3"/>
        <v>71.23</v>
      </c>
    </row>
    <row r="15" spans="1:11" ht="18.75">
      <c r="A15" s="2">
        <v>12</v>
      </c>
      <c r="B15" s="3" t="s">
        <v>20</v>
      </c>
      <c r="C15" s="2">
        <v>86</v>
      </c>
      <c r="D15" s="2">
        <f t="shared" si="0"/>
        <v>25.8</v>
      </c>
      <c r="E15" s="2">
        <v>75</v>
      </c>
      <c r="F15" s="2">
        <v>40</v>
      </c>
      <c r="G15" s="2">
        <v>100</v>
      </c>
      <c r="H15" s="2">
        <f t="shared" si="1"/>
        <v>24.08</v>
      </c>
      <c r="I15" s="2">
        <v>60</v>
      </c>
      <c r="J15" s="2">
        <f t="shared" si="2"/>
        <v>18</v>
      </c>
      <c r="K15" s="2">
        <f t="shared" si="3"/>
        <v>67.88</v>
      </c>
    </row>
    <row r="16" spans="1:11" ht="18.75">
      <c r="A16" s="2">
        <v>13</v>
      </c>
      <c r="B16" s="3" t="s">
        <v>28</v>
      </c>
      <c r="C16" s="2">
        <v>66</v>
      </c>
      <c r="D16" s="2">
        <f t="shared" si="0"/>
        <v>19.8</v>
      </c>
      <c r="E16" s="2">
        <v>100</v>
      </c>
      <c r="F16" s="2">
        <v>75</v>
      </c>
      <c r="G16" s="2">
        <v>100</v>
      </c>
      <c r="H16" s="2">
        <f t="shared" si="1"/>
        <v>29.48</v>
      </c>
      <c r="I16" s="2">
        <v>0</v>
      </c>
      <c r="J16" s="2">
        <f t="shared" si="2"/>
        <v>0</v>
      </c>
      <c r="K16" s="2">
        <f t="shared" si="3"/>
        <v>49.28</v>
      </c>
    </row>
    <row r="17" spans="1:11" ht="18.75">
      <c r="A17" s="2">
        <v>14</v>
      </c>
      <c r="B17" s="3" t="s">
        <v>23</v>
      </c>
      <c r="C17" s="2">
        <v>70</v>
      </c>
      <c r="D17" s="2">
        <f t="shared" si="0"/>
        <v>21</v>
      </c>
      <c r="E17" s="2">
        <v>90</v>
      </c>
      <c r="F17" s="2">
        <v>60</v>
      </c>
      <c r="G17" s="2">
        <v>100</v>
      </c>
      <c r="H17" s="2">
        <f t="shared" si="1"/>
        <v>27.1</v>
      </c>
      <c r="I17" s="2">
        <v>0</v>
      </c>
      <c r="J17" s="2">
        <f t="shared" si="2"/>
        <v>0</v>
      </c>
      <c r="K17" s="2">
        <f t="shared" si="3"/>
        <v>48.1</v>
      </c>
    </row>
    <row r="18" spans="1:11" ht="18.75">
      <c r="A18" s="2">
        <v>15</v>
      </c>
      <c r="B18" s="3" t="s">
        <v>29</v>
      </c>
      <c r="C18" s="2">
        <v>66</v>
      </c>
      <c r="D18" s="2">
        <f t="shared" si="0"/>
        <v>19.8</v>
      </c>
      <c r="E18" s="2">
        <v>100</v>
      </c>
      <c r="F18" s="2">
        <v>60</v>
      </c>
      <c r="G18" s="2">
        <v>100</v>
      </c>
      <c r="H18" s="2">
        <f t="shared" si="1"/>
        <v>27.98</v>
      </c>
      <c r="I18" s="2">
        <v>0</v>
      </c>
      <c r="J18" s="2">
        <f t="shared" si="2"/>
        <v>0</v>
      </c>
      <c r="K18" s="2">
        <f t="shared" si="3"/>
        <v>47.78</v>
      </c>
    </row>
    <row r="19" spans="1:11" ht="18.75">
      <c r="A19" s="2">
        <v>16</v>
      </c>
      <c r="B19" s="3" t="s">
        <v>24</v>
      </c>
      <c r="C19" s="2">
        <v>61</v>
      </c>
      <c r="D19" s="2">
        <f t="shared" si="0"/>
        <v>18.3</v>
      </c>
      <c r="E19" s="2">
        <v>100</v>
      </c>
      <c r="F19" s="2">
        <v>70</v>
      </c>
      <c r="G19" s="2">
        <v>100</v>
      </c>
      <c r="H19" s="2">
        <f t="shared" si="1"/>
        <v>28.83</v>
      </c>
      <c r="I19" s="2">
        <v>0</v>
      </c>
      <c r="J19" s="2">
        <f t="shared" si="2"/>
        <v>0</v>
      </c>
      <c r="K19" s="2">
        <f t="shared" si="3"/>
        <v>47.129999999999995</v>
      </c>
    </row>
    <row r="20" spans="1:11" ht="18.75">
      <c r="A20" s="2">
        <v>17</v>
      </c>
      <c r="B20" s="3" t="s">
        <v>31</v>
      </c>
      <c r="C20" s="2">
        <v>60</v>
      </c>
      <c r="D20" s="2">
        <f t="shared" si="0"/>
        <v>18</v>
      </c>
      <c r="E20" s="2">
        <v>100</v>
      </c>
      <c r="F20" s="2">
        <v>70</v>
      </c>
      <c r="G20" s="2">
        <v>100</v>
      </c>
      <c r="H20" s="2">
        <f t="shared" si="1"/>
        <v>28.8</v>
      </c>
      <c r="I20" s="2">
        <v>0</v>
      </c>
      <c r="J20" s="2">
        <f t="shared" si="2"/>
        <v>0</v>
      </c>
      <c r="K20" s="2">
        <f t="shared" si="3"/>
        <v>46.8</v>
      </c>
    </row>
    <row r="21" spans="1:11" ht="18.75">
      <c r="A21" s="2">
        <v>18</v>
      </c>
      <c r="B21" s="3" t="s">
        <v>30</v>
      </c>
      <c r="C21" s="2">
        <v>56</v>
      </c>
      <c r="D21" s="2">
        <f t="shared" si="0"/>
        <v>16.8</v>
      </c>
      <c r="E21" s="2">
        <v>100</v>
      </c>
      <c r="F21" s="2">
        <v>75</v>
      </c>
      <c r="G21" s="2">
        <v>100</v>
      </c>
      <c r="H21" s="2">
        <f t="shared" si="1"/>
        <v>29.18</v>
      </c>
      <c r="I21" s="2">
        <v>0</v>
      </c>
      <c r="J21" s="2">
        <f t="shared" si="2"/>
        <v>0</v>
      </c>
      <c r="K21" s="2">
        <f t="shared" si="3"/>
        <v>45.980000000000004</v>
      </c>
    </row>
    <row r="22" spans="1:11" ht="18.75">
      <c r="A22" s="2">
        <v>19</v>
      </c>
      <c r="B22" s="3" t="s">
        <v>32</v>
      </c>
      <c r="C22" s="2">
        <v>60</v>
      </c>
      <c r="D22" s="2">
        <f t="shared" si="0"/>
        <v>18</v>
      </c>
      <c r="E22" s="2">
        <v>100</v>
      </c>
      <c r="F22" s="2">
        <v>60</v>
      </c>
      <c r="G22" s="2">
        <v>100</v>
      </c>
      <c r="H22" s="2">
        <f t="shared" si="1"/>
        <v>27.8</v>
      </c>
      <c r="I22" s="2">
        <v>0</v>
      </c>
      <c r="J22" s="2">
        <f t="shared" si="2"/>
        <v>0</v>
      </c>
      <c r="K22" s="2">
        <f t="shared" si="3"/>
        <v>45.8</v>
      </c>
    </row>
    <row r="23" spans="1:11" ht="18.75">
      <c r="A23" s="2">
        <v>20</v>
      </c>
      <c r="B23" s="3" t="s">
        <v>35</v>
      </c>
      <c r="C23" s="2">
        <v>54</v>
      </c>
      <c r="D23" s="2">
        <f t="shared" si="0"/>
        <v>16.2</v>
      </c>
      <c r="E23" s="2">
        <v>100</v>
      </c>
      <c r="F23" s="2">
        <v>70</v>
      </c>
      <c r="G23" s="2">
        <v>100</v>
      </c>
      <c r="H23" s="2">
        <f t="shared" si="1"/>
        <v>28.62</v>
      </c>
      <c r="I23" s="2">
        <v>0</v>
      </c>
      <c r="J23" s="2">
        <f t="shared" si="2"/>
        <v>0</v>
      </c>
      <c r="K23" s="2">
        <f t="shared" si="3"/>
        <v>44.82</v>
      </c>
    </row>
    <row r="24" spans="1:11" ht="18.75">
      <c r="A24" s="2">
        <v>21</v>
      </c>
      <c r="B24" s="3" t="s">
        <v>34</v>
      </c>
      <c r="C24" s="2">
        <v>52</v>
      </c>
      <c r="D24" s="2">
        <f t="shared" si="0"/>
        <v>15.6</v>
      </c>
      <c r="E24" s="2">
        <v>100</v>
      </c>
      <c r="F24" s="2">
        <v>75</v>
      </c>
      <c r="G24" s="2">
        <v>100</v>
      </c>
      <c r="H24" s="2">
        <f t="shared" si="1"/>
        <v>29.060000000000002</v>
      </c>
      <c r="I24" s="2">
        <v>0</v>
      </c>
      <c r="J24" s="2">
        <f t="shared" si="2"/>
        <v>0</v>
      </c>
      <c r="K24" s="2">
        <f t="shared" si="3"/>
        <v>44.660000000000004</v>
      </c>
    </row>
    <row r="25" spans="1:11" ht="18.75">
      <c r="A25" s="2">
        <v>22</v>
      </c>
      <c r="B25" s="3" t="s">
        <v>63</v>
      </c>
      <c r="C25" s="2">
        <v>56</v>
      </c>
      <c r="D25" s="2">
        <f t="shared" si="0"/>
        <v>16.8</v>
      </c>
      <c r="E25" s="2">
        <v>100</v>
      </c>
      <c r="F25" s="2">
        <v>60</v>
      </c>
      <c r="G25" s="2">
        <v>100</v>
      </c>
      <c r="H25" s="2">
        <f t="shared" si="1"/>
        <v>27.68</v>
      </c>
      <c r="I25" s="2">
        <v>0</v>
      </c>
      <c r="J25" s="2">
        <f t="shared" si="2"/>
        <v>0</v>
      </c>
      <c r="K25" s="2">
        <f t="shared" si="3"/>
        <v>44.480000000000004</v>
      </c>
    </row>
    <row r="26" spans="1:11" ht="18.75">
      <c r="A26" s="2">
        <v>23</v>
      </c>
      <c r="B26" s="3" t="s">
        <v>37</v>
      </c>
      <c r="C26" s="2">
        <v>62</v>
      </c>
      <c r="D26" s="2">
        <f t="shared" si="0"/>
        <v>18.599999999999998</v>
      </c>
      <c r="E26" s="2">
        <v>65</v>
      </c>
      <c r="F26" s="2">
        <v>65</v>
      </c>
      <c r="G26" s="2">
        <v>100</v>
      </c>
      <c r="H26" s="2">
        <f t="shared" si="1"/>
        <v>24.86</v>
      </c>
      <c r="I26" s="2">
        <v>0</v>
      </c>
      <c r="J26" s="2">
        <f t="shared" si="2"/>
        <v>0</v>
      </c>
      <c r="K26" s="2">
        <f t="shared" si="3"/>
        <v>43.459999999999994</v>
      </c>
    </row>
    <row r="27" spans="1:11" ht="18.75">
      <c r="A27" s="2">
        <v>24</v>
      </c>
      <c r="B27" s="3" t="s">
        <v>36</v>
      </c>
      <c r="C27" s="2">
        <v>63</v>
      </c>
      <c r="D27" s="2">
        <f t="shared" si="0"/>
        <v>18.9</v>
      </c>
      <c r="E27" s="2">
        <v>60</v>
      </c>
      <c r="F27" s="2">
        <v>65</v>
      </c>
      <c r="G27" s="2">
        <v>100</v>
      </c>
      <c r="H27" s="2">
        <f t="shared" si="1"/>
        <v>24.39</v>
      </c>
      <c r="I27" s="2">
        <v>0</v>
      </c>
      <c r="J27" s="2">
        <f t="shared" si="2"/>
        <v>0</v>
      </c>
      <c r="K27" s="2">
        <f t="shared" si="3"/>
        <v>43.29</v>
      </c>
    </row>
    <row r="28" spans="1:11" ht="18.75">
      <c r="A28" s="2">
        <v>25</v>
      </c>
      <c r="B28" s="3" t="s">
        <v>43</v>
      </c>
      <c r="C28" s="2">
        <v>36</v>
      </c>
      <c r="D28" s="2">
        <f t="shared" si="0"/>
        <v>10.799999999999999</v>
      </c>
      <c r="E28" s="2">
        <v>65</v>
      </c>
      <c r="F28" s="2">
        <v>55</v>
      </c>
      <c r="G28" s="2">
        <v>100</v>
      </c>
      <c r="H28" s="2">
        <f t="shared" si="1"/>
        <v>23.08</v>
      </c>
      <c r="I28" s="2">
        <v>0</v>
      </c>
      <c r="J28" s="2">
        <f t="shared" si="2"/>
        <v>0</v>
      </c>
      <c r="K28" s="2">
        <f>D40+H40+J40</f>
        <v>40.870000000000005</v>
      </c>
    </row>
    <row r="29" spans="1:11" ht="18.75">
      <c r="A29" s="2">
        <v>26</v>
      </c>
      <c r="B29" s="3" t="s">
        <v>39</v>
      </c>
      <c r="C29" s="2">
        <v>35</v>
      </c>
      <c r="D29" s="2">
        <f t="shared" si="0"/>
        <v>10.5</v>
      </c>
      <c r="E29" s="2">
        <v>100</v>
      </c>
      <c r="F29" s="2">
        <v>70</v>
      </c>
      <c r="G29" s="2">
        <v>100</v>
      </c>
      <c r="H29" s="2">
        <f t="shared" si="1"/>
        <v>28.05</v>
      </c>
      <c r="I29" s="2">
        <v>0</v>
      </c>
      <c r="J29" s="2">
        <f t="shared" si="2"/>
        <v>0</v>
      </c>
      <c r="K29" s="2">
        <f>D30+H30+J30</f>
        <v>40.85</v>
      </c>
    </row>
    <row r="30" spans="1:11" ht="18.75">
      <c r="A30" s="2">
        <v>27</v>
      </c>
      <c r="B30" s="3" t="s">
        <v>38</v>
      </c>
      <c r="C30" s="2">
        <v>45</v>
      </c>
      <c r="D30" s="2">
        <f t="shared" si="0"/>
        <v>13.5</v>
      </c>
      <c r="E30" s="2">
        <v>90</v>
      </c>
      <c r="F30" s="2">
        <v>70</v>
      </c>
      <c r="G30" s="2">
        <v>100</v>
      </c>
      <c r="H30" s="2">
        <f t="shared" si="1"/>
        <v>27.35</v>
      </c>
      <c r="I30" s="2">
        <v>0</v>
      </c>
      <c r="J30" s="2">
        <f t="shared" si="2"/>
        <v>0</v>
      </c>
      <c r="K30" s="2">
        <v>40.52</v>
      </c>
    </row>
    <row r="31" spans="1:11" ht="18.75">
      <c r="A31" s="2">
        <v>28</v>
      </c>
      <c r="B31" s="3" t="s">
        <v>33</v>
      </c>
      <c r="C31" s="2">
        <v>60</v>
      </c>
      <c r="D31" s="2">
        <f t="shared" si="0"/>
        <v>18</v>
      </c>
      <c r="E31" s="2">
        <v>55</v>
      </c>
      <c r="F31" s="2">
        <v>50</v>
      </c>
      <c r="G31" s="2">
        <v>100</v>
      </c>
      <c r="H31" s="2">
        <f t="shared" si="1"/>
        <v>22.3</v>
      </c>
      <c r="I31" s="2">
        <v>0</v>
      </c>
      <c r="J31" s="2">
        <f t="shared" si="2"/>
        <v>0</v>
      </c>
      <c r="K31" s="2">
        <f>D31+H31+J31</f>
        <v>40.3</v>
      </c>
    </row>
    <row r="32" spans="1:11" ht="18.75">
      <c r="A32" s="2">
        <v>29</v>
      </c>
      <c r="B32" s="3" t="s">
        <v>26</v>
      </c>
      <c r="C32" s="2">
        <v>42</v>
      </c>
      <c r="D32" s="2">
        <f t="shared" si="0"/>
        <v>12.6</v>
      </c>
      <c r="E32" s="2">
        <v>100</v>
      </c>
      <c r="F32" s="2">
        <v>60</v>
      </c>
      <c r="G32" s="2">
        <v>100</v>
      </c>
      <c r="H32" s="2">
        <f t="shared" si="1"/>
        <v>27.259999999999998</v>
      </c>
      <c r="I32" s="2">
        <v>0</v>
      </c>
      <c r="J32" s="2">
        <f t="shared" si="2"/>
        <v>0</v>
      </c>
      <c r="K32" s="2">
        <f>D32+H32+J32</f>
        <v>39.86</v>
      </c>
    </row>
    <row r="33" spans="1:11" ht="18.75">
      <c r="A33" s="2">
        <v>30</v>
      </c>
      <c r="B33" s="3" t="s">
        <v>45</v>
      </c>
      <c r="C33" s="2">
        <v>38</v>
      </c>
      <c r="D33" s="2">
        <f t="shared" si="0"/>
        <v>11.4</v>
      </c>
      <c r="E33" s="2">
        <v>100</v>
      </c>
      <c r="F33" s="2">
        <v>50</v>
      </c>
      <c r="G33" s="2">
        <v>100</v>
      </c>
      <c r="H33" s="2">
        <f t="shared" si="1"/>
        <v>26.14</v>
      </c>
      <c r="I33" s="2">
        <v>0</v>
      </c>
      <c r="J33" s="2">
        <v>0</v>
      </c>
      <c r="K33" s="2">
        <f>D41+H41+J41</f>
        <v>39.339999999999996</v>
      </c>
    </row>
    <row r="34" spans="1:11" ht="18.75">
      <c r="A34" s="2">
        <v>31</v>
      </c>
      <c r="B34" s="3" t="s">
        <v>48</v>
      </c>
      <c r="C34" s="2">
        <v>61</v>
      </c>
      <c r="D34" s="2">
        <f t="shared" si="0"/>
        <v>18.3</v>
      </c>
      <c r="E34" s="2">
        <v>40</v>
      </c>
      <c r="F34" s="2">
        <v>45</v>
      </c>
      <c r="G34" s="2">
        <v>100</v>
      </c>
      <c r="H34" s="2">
        <f t="shared" si="1"/>
        <v>20.33</v>
      </c>
      <c r="I34" s="2">
        <v>0</v>
      </c>
      <c r="J34" s="2">
        <f>I34*0.3</f>
        <v>0</v>
      </c>
      <c r="K34" s="2">
        <v>38.63</v>
      </c>
    </row>
    <row r="35" spans="1:11" ht="18.75">
      <c r="A35" s="2">
        <v>32</v>
      </c>
      <c r="B35" s="3" t="s">
        <v>27</v>
      </c>
      <c r="C35" s="2">
        <v>68</v>
      </c>
      <c r="D35" s="2">
        <v>20.4</v>
      </c>
      <c r="E35" s="2">
        <v>100</v>
      </c>
      <c r="F35" s="2">
        <v>70</v>
      </c>
      <c r="G35" s="2">
        <v>100</v>
      </c>
      <c r="H35" s="4">
        <v>18.2</v>
      </c>
      <c r="I35" s="4">
        <v>0</v>
      </c>
      <c r="J35" s="4">
        <v>0</v>
      </c>
      <c r="K35" s="2">
        <f>D35+H35+J35</f>
        <v>38.599999999999994</v>
      </c>
    </row>
    <row r="36" spans="1:11" ht="18.75">
      <c r="A36" s="2">
        <v>33</v>
      </c>
      <c r="B36" s="3" t="s">
        <v>40</v>
      </c>
      <c r="C36" s="2">
        <v>42</v>
      </c>
      <c r="D36" s="2">
        <f aca="true" t="shared" si="4" ref="D36:D52">C36*0.3</f>
        <v>12.6</v>
      </c>
      <c r="E36" s="2">
        <v>75</v>
      </c>
      <c r="F36" s="2">
        <v>55</v>
      </c>
      <c r="G36" s="2">
        <v>100</v>
      </c>
      <c r="H36" s="2">
        <f aca="true" t="shared" si="5" ref="H36:H43">D36*0.1+E36*0.1+F36*0.1+G36*0.1</f>
        <v>24.259999999999998</v>
      </c>
      <c r="I36" s="2">
        <v>0</v>
      </c>
      <c r="J36" s="2">
        <f aca="true" t="shared" si="6" ref="J36:J44">I36*0.3</f>
        <v>0</v>
      </c>
      <c r="K36" s="2">
        <f>D29+H29+J29</f>
        <v>38.55</v>
      </c>
    </row>
    <row r="37" spans="1:11" ht="18.75">
      <c r="A37" s="2">
        <v>34</v>
      </c>
      <c r="B37" s="3" t="s">
        <v>46</v>
      </c>
      <c r="C37" s="2">
        <v>30</v>
      </c>
      <c r="D37" s="2">
        <f t="shared" si="4"/>
        <v>9</v>
      </c>
      <c r="E37" s="2">
        <v>35</v>
      </c>
      <c r="F37" s="2">
        <v>25</v>
      </c>
      <c r="G37" s="2">
        <v>0</v>
      </c>
      <c r="H37" s="2">
        <f t="shared" si="5"/>
        <v>6.9</v>
      </c>
      <c r="I37" s="2">
        <v>0</v>
      </c>
      <c r="J37" s="2">
        <f t="shared" si="6"/>
        <v>0</v>
      </c>
      <c r="K37" s="2">
        <f>D33+H33+J33</f>
        <v>37.54</v>
      </c>
    </row>
    <row r="38" spans="1:11" ht="18.75">
      <c r="A38" s="2">
        <v>35</v>
      </c>
      <c r="B38" s="3" t="s">
        <v>47</v>
      </c>
      <c r="C38" s="2">
        <v>54</v>
      </c>
      <c r="D38" s="2">
        <f t="shared" si="4"/>
        <v>16.2</v>
      </c>
      <c r="E38" s="2">
        <v>35</v>
      </c>
      <c r="F38" s="2">
        <v>60</v>
      </c>
      <c r="G38" s="2">
        <v>100</v>
      </c>
      <c r="H38" s="2">
        <f t="shared" si="5"/>
        <v>21.12</v>
      </c>
      <c r="I38" s="2">
        <v>0</v>
      </c>
      <c r="J38" s="2">
        <f t="shared" si="6"/>
        <v>0</v>
      </c>
      <c r="K38" s="2">
        <v>37.32</v>
      </c>
    </row>
    <row r="39" spans="1:11" ht="18.75">
      <c r="A39" s="2">
        <v>36</v>
      </c>
      <c r="B39" s="3" t="s">
        <v>41</v>
      </c>
      <c r="C39" s="2">
        <v>58</v>
      </c>
      <c r="D39" s="2">
        <f t="shared" si="4"/>
        <v>17.4</v>
      </c>
      <c r="E39" s="2">
        <v>30</v>
      </c>
      <c r="F39" s="2">
        <v>10</v>
      </c>
      <c r="G39" s="2">
        <v>100</v>
      </c>
      <c r="H39" s="2">
        <f t="shared" si="5"/>
        <v>15.74</v>
      </c>
      <c r="I39" s="2">
        <v>0</v>
      </c>
      <c r="J39" s="2">
        <f t="shared" si="6"/>
        <v>0</v>
      </c>
      <c r="K39" s="2">
        <f>D36+H36+J36</f>
        <v>36.86</v>
      </c>
    </row>
    <row r="40" spans="1:11" ht="18.75">
      <c r="A40" s="2">
        <v>37</v>
      </c>
      <c r="B40" s="3" t="s">
        <v>42</v>
      </c>
      <c r="C40" s="2">
        <v>39</v>
      </c>
      <c r="D40" s="2">
        <f t="shared" si="4"/>
        <v>11.7</v>
      </c>
      <c r="E40" s="2">
        <v>100</v>
      </c>
      <c r="F40" s="2">
        <v>80</v>
      </c>
      <c r="G40" s="2">
        <v>100</v>
      </c>
      <c r="H40" s="2">
        <f t="shared" si="5"/>
        <v>29.17</v>
      </c>
      <c r="I40" s="2">
        <v>0</v>
      </c>
      <c r="J40" s="2">
        <f t="shared" si="6"/>
        <v>0</v>
      </c>
      <c r="K40" s="2">
        <f>D39+H39+J39</f>
        <v>33.14</v>
      </c>
    </row>
    <row r="41" spans="1:11" ht="18.75">
      <c r="A41" s="2">
        <v>38</v>
      </c>
      <c r="B41" s="3" t="s">
        <v>44</v>
      </c>
      <c r="C41" s="2">
        <v>48</v>
      </c>
      <c r="D41" s="2">
        <f t="shared" si="4"/>
        <v>14.399999999999999</v>
      </c>
      <c r="E41" s="2">
        <v>70</v>
      </c>
      <c r="F41" s="2">
        <v>65</v>
      </c>
      <c r="G41" s="2">
        <v>100</v>
      </c>
      <c r="H41" s="2">
        <f t="shared" si="5"/>
        <v>24.939999999999998</v>
      </c>
      <c r="I41" s="2">
        <v>0</v>
      </c>
      <c r="J41" s="2">
        <f t="shared" si="6"/>
        <v>0</v>
      </c>
      <c r="K41" s="2">
        <f>D28+H28+J28</f>
        <v>33.879999999999995</v>
      </c>
    </row>
    <row r="42" spans="1:11" ht="18.75">
      <c r="A42" s="2">
        <v>39</v>
      </c>
      <c r="B42" s="3" t="s">
        <v>49</v>
      </c>
      <c r="C42" s="2">
        <v>26</v>
      </c>
      <c r="D42" s="2">
        <f t="shared" si="4"/>
        <v>7.8</v>
      </c>
      <c r="E42" s="2">
        <v>80</v>
      </c>
      <c r="F42" s="2">
        <v>65</v>
      </c>
      <c r="G42" s="2">
        <v>0</v>
      </c>
      <c r="H42" s="2">
        <f t="shared" si="5"/>
        <v>15.28</v>
      </c>
      <c r="I42" s="2">
        <v>0</v>
      </c>
      <c r="J42" s="2">
        <f t="shared" si="6"/>
        <v>0</v>
      </c>
      <c r="K42" s="2">
        <f>D34+H34+J34</f>
        <v>38.629999999999995</v>
      </c>
    </row>
    <row r="43" spans="1:11" ht="18.75">
      <c r="A43" s="2">
        <v>40</v>
      </c>
      <c r="B43" s="3" t="s">
        <v>25</v>
      </c>
      <c r="C43" s="2">
        <v>38</v>
      </c>
      <c r="D43" s="2">
        <f t="shared" si="4"/>
        <v>11.4</v>
      </c>
      <c r="E43" s="2">
        <v>15</v>
      </c>
      <c r="F43" s="2">
        <v>40</v>
      </c>
      <c r="G43" s="2">
        <v>100</v>
      </c>
      <c r="H43" s="2">
        <f t="shared" si="5"/>
        <v>16.64</v>
      </c>
      <c r="I43" s="2">
        <v>0</v>
      </c>
      <c r="J43" s="2">
        <f t="shared" si="6"/>
        <v>0</v>
      </c>
      <c r="K43" s="2">
        <f>D43+H43+J43</f>
        <v>28.04</v>
      </c>
    </row>
    <row r="44" spans="1:11" ht="18.75">
      <c r="A44" s="2">
        <v>41</v>
      </c>
      <c r="B44" s="3" t="s">
        <v>50</v>
      </c>
      <c r="C44" s="2">
        <v>0</v>
      </c>
      <c r="D44" s="2">
        <f t="shared" si="4"/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f t="shared" si="6"/>
        <v>0</v>
      </c>
      <c r="K44" s="2">
        <v>0</v>
      </c>
    </row>
    <row r="45" spans="1:11" ht="18.75">
      <c r="A45" s="2">
        <v>42</v>
      </c>
      <c r="B45" s="3" t="s">
        <v>51</v>
      </c>
      <c r="C45" s="2">
        <v>0</v>
      </c>
      <c r="D45" s="2">
        <f t="shared" si="4"/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f aca="true" t="shared" si="7" ref="K45:K54">D44+H44+J44</f>
        <v>0</v>
      </c>
    </row>
    <row r="46" spans="1:11" ht="18.75">
      <c r="A46" s="2">
        <v>43</v>
      </c>
      <c r="B46" s="3" t="s">
        <v>52</v>
      </c>
      <c r="C46" s="2">
        <v>0</v>
      </c>
      <c r="D46" s="2">
        <f t="shared" si="4"/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f t="shared" si="7"/>
        <v>0</v>
      </c>
    </row>
    <row r="47" spans="1:11" ht="18.75">
      <c r="A47" s="2">
        <v>44</v>
      </c>
      <c r="B47" s="3" t="s">
        <v>53</v>
      </c>
      <c r="C47" s="2">
        <v>0</v>
      </c>
      <c r="D47" s="2">
        <f t="shared" si="4"/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f>I47*0.3</f>
        <v>0</v>
      </c>
      <c r="K47" s="2">
        <f t="shared" si="7"/>
        <v>0</v>
      </c>
    </row>
    <row r="48" spans="1:11" ht="18.75">
      <c r="A48" s="2">
        <v>45</v>
      </c>
      <c r="B48" s="3" t="s">
        <v>54</v>
      </c>
      <c r="C48" s="2">
        <v>0</v>
      </c>
      <c r="D48" s="2">
        <f t="shared" si="4"/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f>I48*0.3</f>
        <v>0</v>
      </c>
      <c r="K48" s="2">
        <f t="shared" si="7"/>
        <v>0</v>
      </c>
    </row>
    <row r="49" spans="1:11" ht="18.75">
      <c r="A49" s="2">
        <v>46</v>
      </c>
      <c r="B49" s="3" t="s">
        <v>55</v>
      </c>
      <c r="C49" s="2">
        <v>0</v>
      </c>
      <c r="D49" s="2">
        <f t="shared" si="4"/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f>I49*0.3</f>
        <v>0</v>
      </c>
      <c r="K49" s="2">
        <f t="shared" si="7"/>
        <v>0</v>
      </c>
    </row>
    <row r="50" spans="1:11" ht="18.75">
      <c r="A50" s="2">
        <v>47</v>
      </c>
      <c r="B50" s="3" t="s">
        <v>56</v>
      </c>
      <c r="C50" s="2">
        <v>0</v>
      </c>
      <c r="D50" s="2">
        <f t="shared" si="4"/>
        <v>0</v>
      </c>
      <c r="E50" s="2">
        <v>0</v>
      </c>
      <c r="F50" s="2">
        <v>0</v>
      </c>
      <c r="G50" s="2">
        <v>0</v>
      </c>
      <c r="H50" s="2">
        <f>D50*0.1+E50*0.1+F50*0.1+G50*0.1</f>
        <v>0</v>
      </c>
      <c r="I50" s="2">
        <v>0</v>
      </c>
      <c r="J50" s="2">
        <v>0</v>
      </c>
      <c r="K50" s="2">
        <f t="shared" si="7"/>
        <v>0</v>
      </c>
    </row>
    <row r="51" spans="1:11" ht="18.75">
      <c r="A51" s="2">
        <v>48</v>
      </c>
      <c r="B51" s="3" t="s">
        <v>57</v>
      </c>
      <c r="C51" s="2">
        <v>0</v>
      </c>
      <c r="D51" s="2">
        <f t="shared" si="4"/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f t="shared" si="7"/>
        <v>0</v>
      </c>
    </row>
    <row r="52" spans="1:11" ht="18.75">
      <c r="A52" s="2">
        <v>49</v>
      </c>
      <c r="B52" s="3" t="s">
        <v>58</v>
      </c>
      <c r="C52" s="2">
        <v>0</v>
      </c>
      <c r="D52" s="2">
        <f t="shared" si="4"/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f t="shared" si="7"/>
        <v>0</v>
      </c>
    </row>
    <row r="53" spans="1:11" ht="18.75">
      <c r="A53" s="2">
        <v>50</v>
      </c>
      <c r="B53" s="3" t="s">
        <v>59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f>I53*0.3</f>
        <v>0</v>
      </c>
      <c r="K53" s="2">
        <f t="shared" si="7"/>
        <v>0</v>
      </c>
    </row>
    <row r="54" spans="1:11" ht="18.75">
      <c r="A54" s="2">
        <v>51</v>
      </c>
      <c r="B54" s="3" t="s">
        <v>60</v>
      </c>
      <c r="C54" s="2">
        <v>0</v>
      </c>
      <c r="D54" s="2">
        <f>C54*0.3</f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f t="shared" si="7"/>
        <v>0</v>
      </c>
    </row>
  </sheetData>
  <sheetProtection/>
  <mergeCells count="1">
    <mergeCell ref="A2:K2"/>
  </mergeCells>
  <printOptions/>
  <pageMargins left="0.7480314960629921" right="0.7480314960629921" top="0.7874015748031497" bottom="0.984251968503937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2020-01-07T07:05:02Z</cp:lastPrinted>
  <dcterms:created xsi:type="dcterms:W3CDTF">2017-05-25T06:35:24Z</dcterms:created>
  <dcterms:modified xsi:type="dcterms:W3CDTF">2020-01-07T07:07:09Z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