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<sst xmlns="http://schemas.openxmlformats.org/spreadsheetml/2006/main" count="126" uniqueCount="71">
  <si>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姓名</t>
  </si>
  <si>
    <t>考号</t>
  </si>
  <si>
    <t>报考单位及代码</t>
  </si>
  <si>
    <t>报考岗位及代码</t>
  </si>
  <si>
    <t>唐芳</t>
  </si>
  <si>
    <t>1152019004905</t>
  </si>
  <si>
    <t>033贵阳市城乡“三变”改革办公室</t>
  </si>
  <si>
    <t>01专业技术岗位</t>
  </si>
  <si>
    <t>蔡长渝</t>
  </si>
  <si>
    <t>1152018901925</t>
  </si>
  <si>
    <t>熊玉岚</t>
  </si>
  <si>
    <t>1152018203220</t>
  </si>
  <si>
    <t>蒋玥</t>
  </si>
  <si>
    <t>1152019501212</t>
  </si>
  <si>
    <t>罗敏</t>
  </si>
  <si>
    <t>1152018603121</t>
  </si>
  <si>
    <t>胡海清</t>
  </si>
  <si>
    <t>1152019001304</t>
  </si>
  <si>
    <t>王娅</t>
  </si>
  <si>
    <t>1152019905516</t>
  </si>
  <si>
    <t>钱宇</t>
  </si>
  <si>
    <t>1152016200718</t>
  </si>
  <si>
    <t>简夏</t>
  </si>
  <si>
    <t>1152016103626</t>
  </si>
  <si>
    <t>刘永俊</t>
  </si>
  <si>
    <t>1152011201413</t>
  </si>
  <si>
    <t>02专业技术岗位</t>
  </si>
  <si>
    <t>陈露</t>
  </si>
  <si>
    <t>1152019904408</t>
  </si>
  <si>
    <t>张海燕</t>
  </si>
  <si>
    <t>1152018902804</t>
  </si>
  <si>
    <t>03专业技术岗位</t>
  </si>
  <si>
    <t>王宜飞</t>
  </si>
  <si>
    <t>1152018902630</t>
  </si>
  <si>
    <t>王派杰</t>
  </si>
  <si>
    <t>1152019903508</t>
  </si>
  <si>
    <t>喻文灼</t>
  </si>
  <si>
    <t>1152018901126</t>
  </si>
  <si>
    <t>李英杰</t>
  </si>
  <si>
    <t>1152018603026</t>
  </si>
  <si>
    <t>04专业技术岗位</t>
  </si>
  <si>
    <t>舒才东</t>
  </si>
  <si>
    <t>1152016203607</t>
  </si>
  <si>
    <t>王中兴</t>
  </si>
  <si>
    <t>1152019501028</t>
  </si>
  <si>
    <t>王迪</t>
  </si>
  <si>
    <t>1152016104111</t>
  </si>
  <si>
    <t>郭振屹</t>
  </si>
  <si>
    <t>1152019501205</t>
  </si>
  <si>
    <t>高玮骏</t>
  </si>
  <si>
    <t>1152019201421</t>
  </si>
  <si>
    <t>陈君婷</t>
  </si>
  <si>
    <t>1152011200914</t>
  </si>
  <si>
    <t>杨志勇</t>
  </si>
  <si>
    <t>1152016101108</t>
  </si>
  <si>
    <t>杜线线</t>
  </si>
  <si>
    <t>1152019505822</t>
  </si>
  <si>
    <t>吕保龙</t>
  </si>
  <si>
    <t>1152012901007</t>
  </si>
  <si>
    <t>笔试成绩</t>
  </si>
  <si>
    <t>百分制成绩</t>
  </si>
  <si>
    <t>卷面成绩（300分）</t>
  </si>
  <si>
    <t>折算后成绩（30%）</t>
  </si>
  <si>
    <t>百分制成绩（保留两位小数）</t>
  </si>
  <si>
    <t>专业测试成绩</t>
  </si>
  <si>
    <t>折算后成绩（40%）</t>
  </si>
  <si>
    <t>笔试和专业测试总分</t>
  </si>
  <si>
    <t>是</t>
  </si>
  <si>
    <t>是否进入面试（1：3）</t>
  </si>
  <si>
    <t>贵阳市城乡“三变”改革办公室2019年公开招聘事业单位工作人员
专业测试成绩及进入面试人员名单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</si>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</sst>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3">
      <selection activeCell="I19" sqref="I19"/>
    </sheetView>
  </sheetViews>
  <sheetFormatPr defaultColWidth="9.00390625" defaultRowHeight="13.5"/>
  <cols>
    <col min="1" max="1" width="7.625" style="1" customWidth="1"/>
    <col min="2" max="2" width="15.125" style="1" customWidth="1"/>
    <col min="3" max="3" width="32.00390625" style="1" customWidth="1"/>
    <col min="4" max="4" width="16.00390625" style="1" customWidth="1"/>
    <col min="5" max="5" width="13.75390625" style="1" customWidth="1"/>
    <col min="6" max="6" width="15.00390625" style="1" customWidth="1"/>
    <col min="7" max="7" width="12.875" style="1" customWidth="1"/>
    <col min="8" max="8" width="10.875" style="1" customWidth="1"/>
    <col min="9" max="9" width="14.375" style="1" customWidth="1"/>
    <col min="10" max="10" width="10.625" style="1" customWidth="1"/>
    <col min="11" max="16384" width="9.00390625" style="1" customWidth="1"/>
  </cols>
  <sheetData>
    <row r="1" spans="1:12" ht="51" customHeight="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1.75" customHeight="1">
      <c r="A2" s="14" t="s">
        <v>0</v>
      </c>
      <c r="B2" s="15" t="s">
        <v>1</v>
      </c>
      <c r="C2" s="15" t="s">
        <v>2</v>
      </c>
      <c r="D2" s="15" t="s">
        <v>3</v>
      </c>
      <c r="E2" s="12" t="s">
        <v>59</v>
      </c>
      <c r="F2" s="12"/>
      <c r="G2" s="12"/>
      <c r="H2" s="12" t="s">
        <v>64</v>
      </c>
      <c r="I2" s="12"/>
      <c r="J2" s="13" t="s">
        <v>66</v>
      </c>
      <c r="K2" s="13" t="s">
        <v>68</v>
      </c>
      <c r="L2" s="12" t="s">
        <v>70</v>
      </c>
    </row>
    <row r="3" spans="1:12" ht="30.75" customHeight="1">
      <c r="A3" s="14"/>
      <c r="B3" s="15"/>
      <c r="C3" s="15"/>
      <c r="D3" s="15"/>
      <c r="E3" s="2" t="s">
        <v>61</v>
      </c>
      <c r="F3" s="2" t="s">
        <v>63</v>
      </c>
      <c r="G3" s="2" t="s">
        <v>62</v>
      </c>
      <c r="H3" s="2" t="s">
        <v>60</v>
      </c>
      <c r="I3" s="2" t="s">
        <v>65</v>
      </c>
      <c r="J3" s="13"/>
      <c r="K3" s="13"/>
      <c r="L3" s="12"/>
    </row>
    <row r="4" spans="1:12" s="4" customFormat="1" ht="24" customHeight="1">
      <c r="A4" s="3" t="s">
        <v>4</v>
      </c>
      <c r="B4" s="3" t="s">
        <v>5</v>
      </c>
      <c r="C4" s="3" t="s">
        <v>6</v>
      </c>
      <c r="D4" s="3" t="s">
        <v>7</v>
      </c>
      <c r="E4" s="3">
        <v>192</v>
      </c>
      <c r="F4" s="10">
        <f aca="true" t="shared" si="0" ref="F4:F12">E4/3</f>
        <v>64</v>
      </c>
      <c r="G4" s="3">
        <f aca="true" t="shared" si="1" ref="G4:G12">F4*0.3</f>
        <v>19.2</v>
      </c>
      <c r="H4" s="3">
        <v>71</v>
      </c>
      <c r="I4" s="3">
        <f aca="true" t="shared" si="2" ref="I4:I12">H4*0.4</f>
        <v>28.400000000000002</v>
      </c>
      <c r="J4" s="3">
        <f aca="true" t="shared" si="3" ref="J4:J12">G4+I4</f>
        <v>47.6</v>
      </c>
      <c r="K4" s="3" t="s">
        <v>67</v>
      </c>
      <c r="L4" s="3">
        <v>1</v>
      </c>
    </row>
    <row r="5" spans="1:12" s="4" customFormat="1" ht="24" customHeight="1">
      <c r="A5" s="3" t="s">
        <v>12</v>
      </c>
      <c r="B5" s="3" t="s">
        <v>13</v>
      </c>
      <c r="C5" s="3" t="s">
        <v>6</v>
      </c>
      <c r="D5" s="3" t="s">
        <v>7</v>
      </c>
      <c r="E5" s="3">
        <v>175</v>
      </c>
      <c r="F5" s="10">
        <f t="shared" si="0"/>
        <v>58.333333333333336</v>
      </c>
      <c r="G5" s="3">
        <f t="shared" si="1"/>
        <v>17.5</v>
      </c>
      <c r="H5" s="3">
        <v>65</v>
      </c>
      <c r="I5" s="3">
        <f t="shared" si="2"/>
        <v>26</v>
      </c>
      <c r="J5" s="3">
        <f t="shared" si="3"/>
        <v>43.5</v>
      </c>
      <c r="K5" s="3" t="s">
        <v>67</v>
      </c>
      <c r="L5" s="3">
        <v>2</v>
      </c>
    </row>
    <row r="6" spans="1:12" s="4" customFormat="1" ht="24" customHeight="1">
      <c r="A6" s="3" t="s">
        <v>22</v>
      </c>
      <c r="B6" s="3" t="s">
        <v>23</v>
      </c>
      <c r="C6" s="3" t="s">
        <v>6</v>
      </c>
      <c r="D6" s="3" t="s">
        <v>7</v>
      </c>
      <c r="E6" s="3">
        <v>154</v>
      </c>
      <c r="F6" s="10">
        <f t="shared" si="0"/>
        <v>51.333333333333336</v>
      </c>
      <c r="G6" s="3">
        <f t="shared" si="1"/>
        <v>15.4</v>
      </c>
      <c r="H6" s="3">
        <v>69</v>
      </c>
      <c r="I6" s="3">
        <f t="shared" si="2"/>
        <v>27.6</v>
      </c>
      <c r="J6" s="3">
        <f t="shared" si="3"/>
        <v>43</v>
      </c>
      <c r="K6" s="3" t="s">
        <v>67</v>
      </c>
      <c r="L6" s="3">
        <v>3</v>
      </c>
    </row>
    <row r="7" spans="1:12" s="4" customFormat="1" ht="24" customHeight="1">
      <c r="A7" s="3" t="s">
        <v>10</v>
      </c>
      <c r="B7" s="3" t="s">
        <v>11</v>
      </c>
      <c r="C7" s="3" t="s">
        <v>6</v>
      </c>
      <c r="D7" s="3" t="s">
        <v>7</v>
      </c>
      <c r="E7" s="3">
        <v>182</v>
      </c>
      <c r="F7" s="10">
        <f t="shared" si="0"/>
        <v>60.666666666666664</v>
      </c>
      <c r="G7" s="3">
        <f t="shared" si="1"/>
        <v>18.2</v>
      </c>
      <c r="H7" s="3">
        <v>59</v>
      </c>
      <c r="I7" s="3">
        <f t="shared" si="2"/>
        <v>23.6</v>
      </c>
      <c r="J7" s="3">
        <f t="shared" si="3"/>
        <v>41.8</v>
      </c>
      <c r="K7" s="3"/>
      <c r="L7" s="3">
        <v>4</v>
      </c>
    </row>
    <row r="8" spans="1:12" s="4" customFormat="1" ht="24" customHeight="1">
      <c r="A8" s="3" t="s">
        <v>8</v>
      </c>
      <c r="B8" s="3" t="s">
        <v>9</v>
      </c>
      <c r="C8" s="3" t="s">
        <v>6</v>
      </c>
      <c r="D8" s="3" t="s">
        <v>7</v>
      </c>
      <c r="E8" s="3">
        <v>183</v>
      </c>
      <c r="F8" s="10">
        <f t="shared" si="0"/>
        <v>61</v>
      </c>
      <c r="G8" s="3">
        <f t="shared" si="1"/>
        <v>18.3</v>
      </c>
      <c r="H8" s="3">
        <v>57</v>
      </c>
      <c r="I8" s="3">
        <f t="shared" si="2"/>
        <v>22.8</v>
      </c>
      <c r="J8" s="3">
        <f t="shared" si="3"/>
        <v>41.1</v>
      </c>
      <c r="K8" s="3"/>
      <c r="L8" s="3">
        <v>5</v>
      </c>
    </row>
    <row r="9" spans="1:12" s="6" customFormat="1" ht="24" customHeight="1">
      <c r="A9" s="3" t="s">
        <v>14</v>
      </c>
      <c r="B9" s="3" t="s">
        <v>15</v>
      </c>
      <c r="C9" s="3" t="s">
        <v>6</v>
      </c>
      <c r="D9" s="3" t="s">
        <v>7</v>
      </c>
      <c r="E9" s="3">
        <v>167</v>
      </c>
      <c r="F9" s="10">
        <f t="shared" si="0"/>
        <v>55.666666666666664</v>
      </c>
      <c r="G9" s="3">
        <f t="shared" si="1"/>
        <v>16.7</v>
      </c>
      <c r="H9" s="3">
        <v>61</v>
      </c>
      <c r="I9" s="3">
        <f t="shared" si="2"/>
        <v>24.400000000000002</v>
      </c>
      <c r="J9" s="3">
        <f t="shared" si="3"/>
        <v>41.1</v>
      </c>
      <c r="K9" s="3"/>
      <c r="L9" s="3">
        <v>6</v>
      </c>
    </row>
    <row r="10" spans="1:12" s="6" customFormat="1" ht="24" customHeight="1">
      <c r="A10" s="5" t="s">
        <v>16</v>
      </c>
      <c r="B10" s="5" t="s">
        <v>17</v>
      </c>
      <c r="C10" s="5" t="s">
        <v>6</v>
      </c>
      <c r="D10" s="5" t="s">
        <v>7</v>
      </c>
      <c r="E10" s="5">
        <v>164.5</v>
      </c>
      <c r="F10" s="10">
        <f t="shared" si="0"/>
        <v>54.833333333333336</v>
      </c>
      <c r="G10" s="3">
        <f t="shared" si="1"/>
        <v>16.45</v>
      </c>
      <c r="H10" s="5">
        <v>60</v>
      </c>
      <c r="I10" s="3">
        <f t="shared" si="2"/>
        <v>24</v>
      </c>
      <c r="J10" s="3">
        <f t="shared" si="3"/>
        <v>40.45</v>
      </c>
      <c r="K10" s="5"/>
      <c r="L10" s="3">
        <v>7</v>
      </c>
    </row>
    <row r="11" spans="1:12" s="8" customFormat="1" ht="24" customHeight="1">
      <c r="A11" s="5" t="s">
        <v>18</v>
      </c>
      <c r="B11" s="5" t="s">
        <v>19</v>
      </c>
      <c r="C11" s="5" t="s">
        <v>6</v>
      </c>
      <c r="D11" s="5" t="s">
        <v>7</v>
      </c>
      <c r="E11" s="5">
        <v>163</v>
      </c>
      <c r="F11" s="10">
        <f t="shared" si="0"/>
        <v>54.333333333333336</v>
      </c>
      <c r="G11" s="3">
        <f t="shared" si="1"/>
        <v>16.3</v>
      </c>
      <c r="H11" s="5">
        <v>57</v>
      </c>
      <c r="I11" s="3">
        <f t="shared" si="2"/>
        <v>22.8</v>
      </c>
      <c r="J11" s="3">
        <f t="shared" si="3"/>
        <v>39.1</v>
      </c>
      <c r="K11" s="5"/>
      <c r="L11" s="3">
        <v>8</v>
      </c>
    </row>
    <row r="12" spans="1:12" s="8" customFormat="1" ht="24" customHeight="1">
      <c r="A12" s="3" t="s">
        <v>20</v>
      </c>
      <c r="B12" s="3" t="s">
        <v>21</v>
      </c>
      <c r="C12" s="3" t="s">
        <v>6</v>
      </c>
      <c r="D12" s="3" t="s">
        <v>7</v>
      </c>
      <c r="E12" s="3">
        <v>161.5</v>
      </c>
      <c r="F12" s="10">
        <f t="shared" si="0"/>
        <v>53.833333333333336</v>
      </c>
      <c r="G12" s="3">
        <f t="shared" si="1"/>
        <v>16.15</v>
      </c>
      <c r="H12" s="3">
        <v>42</v>
      </c>
      <c r="I12" s="3">
        <f t="shared" si="2"/>
        <v>16.8</v>
      </c>
      <c r="J12" s="3">
        <f t="shared" si="3"/>
        <v>32.95</v>
      </c>
      <c r="K12" s="3"/>
      <c r="L12" s="3">
        <v>9</v>
      </c>
    </row>
    <row r="13" spans="1:12" s="8" customFormat="1" ht="24" customHeight="1">
      <c r="A13" s="3" t="s">
        <v>24</v>
      </c>
      <c r="B13" s="3" t="s">
        <v>25</v>
      </c>
      <c r="C13" s="3" t="s">
        <v>6</v>
      </c>
      <c r="D13" s="3" t="s">
        <v>26</v>
      </c>
      <c r="E13" s="3">
        <v>170</v>
      </c>
      <c r="F13" s="10">
        <f>E13/3</f>
        <v>56.666666666666664</v>
      </c>
      <c r="G13" s="3">
        <f>F13*0.3</f>
        <v>17</v>
      </c>
      <c r="H13" s="3">
        <v>75</v>
      </c>
      <c r="I13" s="3">
        <f>H13*0.4</f>
        <v>30</v>
      </c>
      <c r="J13" s="3">
        <f>G13+I13</f>
        <v>47</v>
      </c>
      <c r="K13" s="3" t="s">
        <v>67</v>
      </c>
      <c r="L13" s="3">
        <v>1</v>
      </c>
    </row>
    <row r="14" spans="1:12" s="8" customFormat="1" ht="24" customHeight="1">
      <c r="A14" s="3" t="s">
        <v>27</v>
      </c>
      <c r="B14" s="3" t="s">
        <v>28</v>
      </c>
      <c r="C14" s="3" t="s">
        <v>6</v>
      </c>
      <c r="D14" s="3" t="s">
        <v>26</v>
      </c>
      <c r="E14" s="3">
        <v>165.5</v>
      </c>
      <c r="F14" s="10">
        <f>E14/3</f>
        <v>55.166666666666664</v>
      </c>
      <c r="G14" s="3">
        <f>F14*0.3</f>
        <v>16.549999999999997</v>
      </c>
      <c r="H14" s="3">
        <v>64</v>
      </c>
      <c r="I14" s="3">
        <f>H14*0.4</f>
        <v>25.6</v>
      </c>
      <c r="J14" s="3">
        <f>G14+I14</f>
        <v>42.15</v>
      </c>
      <c r="K14" s="3" t="s">
        <v>67</v>
      </c>
      <c r="L14" s="3">
        <v>2</v>
      </c>
    </row>
    <row r="15" spans="1:12" s="8" customFormat="1" ht="24" customHeight="1">
      <c r="A15" s="3" t="s">
        <v>32</v>
      </c>
      <c r="B15" s="3" t="s">
        <v>33</v>
      </c>
      <c r="C15" s="3" t="s">
        <v>6</v>
      </c>
      <c r="D15" s="3" t="s">
        <v>31</v>
      </c>
      <c r="E15" s="3">
        <v>179</v>
      </c>
      <c r="F15" s="10">
        <f aca="true" t="shared" si="4" ref="F15:F28">E15/3</f>
        <v>59.666666666666664</v>
      </c>
      <c r="G15" s="3">
        <f aca="true" t="shared" si="5" ref="G15:G28">F15*0.3</f>
        <v>17.9</v>
      </c>
      <c r="H15" s="3">
        <v>80</v>
      </c>
      <c r="I15" s="3">
        <f aca="true" t="shared" si="6" ref="I15:I28">H15*0.4</f>
        <v>32</v>
      </c>
      <c r="J15" s="3">
        <f aca="true" t="shared" si="7" ref="J15:J28">G15+I15</f>
        <v>49.9</v>
      </c>
      <c r="K15" s="3" t="s">
        <v>67</v>
      </c>
      <c r="L15" s="3">
        <v>1</v>
      </c>
    </row>
    <row r="16" spans="1:12" s="8" customFormat="1" ht="24" customHeight="1">
      <c r="A16" s="3" t="s">
        <v>29</v>
      </c>
      <c r="B16" s="3" t="s">
        <v>30</v>
      </c>
      <c r="C16" s="3" t="s">
        <v>6</v>
      </c>
      <c r="D16" s="3" t="s">
        <v>31</v>
      </c>
      <c r="E16" s="3">
        <v>181.5</v>
      </c>
      <c r="F16" s="10">
        <f t="shared" si="4"/>
        <v>60.5</v>
      </c>
      <c r="G16" s="3">
        <f t="shared" si="5"/>
        <v>18.15</v>
      </c>
      <c r="H16" s="3">
        <v>67</v>
      </c>
      <c r="I16" s="3">
        <f t="shared" si="6"/>
        <v>26.8</v>
      </c>
      <c r="J16" s="3">
        <f t="shared" si="7"/>
        <v>44.95</v>
      </c>
      <c r="K16" s="3" t="s">
        <v>67</v>
      </c>
      <c r="L16" s="3">
        <v>2</v>
      </c>
    </row>
    <row r="17" spans="1:12" s="8" customFormat="1" ht="24" customHeight="1">
      <c r="A17" s="3" t="s">
        <v>34</v>
      </c>
      <c r="B17" s="3" t="s">
        <v>35</v>
      </c>
      <c r="C17" s="3" t="s">
        <v>6</v>
      </c>
      <c r="D17" s="3" t="s">
        <v>31</v>
      </c>
      <c r="E17" s="3">
        <v>145.5</v>
      </c>
      <c r="F17" s="10">
        <f t="shared" si="4"/>
        <v>48.5</v>
      </c>
      <c r="G17" s="3">
        <f t="shared" si="5"/>
        <v>14.549999999999999</v>
      </c>
      <c r="H17" s="3">
        <v>69</v>
      </c>
      <c r="I17" s="3">
        <f t="shared" si="6"/>
        <v>27.6</v>
      </c>
      <c r="J17" s="3">
        <f t="shared" si="7"/>
        <v>42.15</v>
      </c>
      <c r="K17" s="3" t="s">
        <v>67</v>
      </c>
      <c r="L17" s="3">
        <v>3</v>
      </c>
    </row>
    <row r="18" spans="1:12" s="8" customFormat="1" ht="24" customHeight="1">
      <c r="A18" s="3" t="s">
        <v>36</v>
      </c>
      <c r="B18" s="3" t="s">
        <v>37</v>
      </c>
      <c r="C18" s="3" t="s">
        <v>6</v>
      </c>
      <c r="D18" s="3" t="s">
        <v>31</v>
      </c>
      <c r="E18" s="3">
        <v>133.5</v>
      </c>
      <c r="F18" s="10">
        <f t="shared" si="4"/>
        <v>44.5</v>
      </c>
      <c r="G18" s="3">
        <f t="shared" si="5"/>
        <v>13.35</v>
      </c>
      <c r="H18" s="3">
        <v>42</v>
      </c>
      <c r="I18" s="3">
        <f t="shared" si="6"/>
        <v>16.8</v>
      </c>
      <c r="J18" s="3">
        <f t="shared" si="7"/>
        <v>30.15</v>
      </c>
      <c r="K18" s="3"/>
      <c r="L18" s="3">
        <v>4</v>
      </c>
    </row>
    <row r="19" spans="1:12" s="8" customFormat="1" ht="24" customHeight="1">
      <c r="A19" s="3" t="s">
        <v>55</v>
      </c>
      <c r="B19" s="3" t="s">
        <v>56</v>
      </c>
      <c r="C19" s="3" t="s">
        <v>6</v>
      </c>
      <c r="D19" s="3" t="s">
        <v>40</v>
      </c>
      <c r="E19" s="3">
        <v>194</v>
      </c>
      <c r="F19" s="10">
        <f t="shared" si="4"/>
        <v>64.66666666666667</v>
      </c>
      <c r="G19" s="3">
        <f t="shared" si="5"/>
        <v>19.400000000000002</v>
      </c>
      <c r="H19" s="3">
        <v>81</v>
      </c>
      <c r="I19" s="3">
        <f t="shared" si="6"/>
        <v>32.4</v>
      </c>
      <c r="J19" s="3">
        <f t="shared" si="7"/>
        <v>51.8</v>
      </c>
      <c r="K19" s="3" t="s">
        <v>67</v>
      </c>
      <c r="L19" s="3">
        <v>1</v>
      </c>
    </row>
    <row r="20" spans="1:12" s="8" customFormat="1" ht="24" customHeight="1">
      <c r="A20" s="3" t="s">
        <v>43</v>
      </c>
      <c r="B20" s="3" t="s">
        <v>44</v>
      </c>
      <c r="C20" s="3" t="s">
        <v>6</v>
      </c>
      <c r="D20" s="3" t="s">
        <v>40</v>
      </c>
      <c r="E20" s="3">
        <v>206</v>
      </c>
      <c r="F20" s="10">
        <f t="shared" si="4"/>
        <v>68.66666666666667</v>
      </c>
      <c r="G20" s="3">
        <f t="shared" si="5"/>
        <v>20.6</v>
      </c>
      <c r="H20" s="3">
        <v>75</v>
      </c>
      <c r="I20" s="3">
        <f t="shared" si="6"/>
        <v>30</v>
      </c>
      <c r="J20" s="3">
        <f t="shared" si="7"/>
        <v>50.6</v>
      </c>
      <c r="K20" s="3" t="s">
        <v>67</v>
      </c>
      <c r="L20" s="3">
        <v>2</v>
      </c>
    </row>
    <row r="21" spans="1:12" s="8" customFormat="1" ht="24" customHeight="1">
      <c r="A21" s="3" t="s">
        <v>41</v>
      </c>
      <c r="B21" s="3" t="s">
        <v>42</v>
      </c>
      <c r="C21" s="3" t="s">
        <v>6</v>
      </c>
      <c r="D21" s="3" t="s">
        <v>40</v>
      </c>
      <c r="E21" s="3">
        <v>207</v>
      </c>
      <c r="F21" s="10">
        <f t="shared" si="4"/>
        <v>69</v>
      </c>
      <c r="G21" s="3">
        <f t="shared" si="5"/>
        <v>20.7</v>
      </c>
      <c r="H21" s="3">
        <v>63</v>
      </c>
      <c r="I21" s="3">
        <f t="shared" si="6"/>
        <v>25.200000000000003</v>
      </c>
      <c r="J21" s="3">
        <f t="shared" si="7"/>
        <v>45.900000000000006</v>
      </c>
      <c r="K21" s="3" t="s">
        <v>67</v>
      </c>
      <c r="L21" s="3">
        <v>3</v>
      </c>
    </row>
    <row r="22" spans="1:12" s="8" customFormat="1" ht="24" customHeight="1">
      <c r="A22" s="3" t="s">
        <v>38</v>
      </c>
      <c r="B22" s="3" t="s">
        <v>39</v>
      </c>
      <c r="C22" s="3" t="s">
        <v>6</v>
      </c>
      <c r="D22" s="3" t="s">
        <v>40</v>
      </c>
      <c r="E22" s="3">
        <v>207</v>
      </c>
      <c r="F22" s="10">
        <f t="shared" si="4"/>
        <v>69</v>
      </c>
      <c r="G22" s="3">
        <f t="shared" si="5"/>
        <v>20.7</v>
      </c>
      <c r="H22" s="3">
        <v>58</v>
      </c>
      <c r="I22" s="3">
        <f t="shared" si="6"/>
        <v>23.200000000000003</v>
      </c>
      <c r="J22" s="3">
        <f t="shared" si="7"/>
        <v>43.900000000000006</v>
      </c>
      <c r="K22" s="3"/>
      <c r="L22" s="3">
        <v>4</v>
      </c>
    </row>
    <row r="23" spans="1:12" s="8" customFormat="1" ht="24" customHeight="1">
      <c r="A23" s="3" t="s">
        <v>51</v>
      </c>
      <c r="B23" s="3" t="s">
        <v>52</v>
      </c>
      <c r="C23" s="3" t="s">
        <v>6</v>
      </c>
      <c r="D23" s="3" t="s">
        <v>40</v>
      </c>
      <c r="E23" s="3">
        <v>198</v>
      </c>
      <c r="F23" s="10">
        <f t="shared" si="4"/>
        <v>66</v>
      </c>
      <c r="G23" s="3">
        <f t="shared" si="5"/>
        <v>19.8</v>
      </c>
      <c r="H23" s="3">
        <v>58</v>
      </c>
      <c r="I23" s="3">
        <f t="shared" si="6"/>
        <v>23.200000000000003</v>
      </c>
      <c r="J23" s="3">
        <f t="shared" si="7"/>
        <v>43</v>
      </c>
      <c r="K23" s="3"/>
      <c r="L23" s="3">
        <v>5</v>
      </c>
    </row>
    <row r="24" spans="1:12" s="8" customFormat="1" ht="24" customHeight="1">
      <c r="A24" s="3" t="s">
        <v>53</v>
      </c>
      <c r="B24" s="3" t="s">
        <v>54</v>
      </c>
      <c r="C24" s="3" t="s">
        <v>6</v>
      </c>
      <c r="D24" s="3" t="s">
        <v>40</v>
      </c>
      <c r="E24" s="3">
        <v>197.5</v>
      </c>
      <c r="F24" s="10">
        <f t="shared" si="4"/>
        <v>65.83333333333333</v>
      </c>
      <c r="G24" s="3">
        <f t="shared" si="5"/>
        <v>19.749999999999996</v>
      </c>
      <c r="H24" s="3">
        <v>53</v>
      </c>
      <c r="I24" s="3">
        <f t="shared" si="6"/>
        <v>21.200000000000003</v>
      </c>
      <c r="J24" s="3">
        <f t="shared" si="7"/>
        <v>40.95</v>
      </c>
      <c r="K24" s="3"/>
      <c r="L24" s="3">
        <v>6</v>
      </c>
    </row>
    <row r="25" spans="1:12" s="8" customFormat="1" ht="24" customHeight="1">
      <c r="A25" s="3" t="s">
        <v>45</v>
      </c>
      <c r="B25" s="3" t="s">
        <v>46</v>
      </c>
      <c r="C25" s="3" t="s">
        <v>6</v>
      </c>
      <c r="D25" s="3" t="s">
        <v>40</v>
      </c>
      <c r="E25" s="3">
        <v>203.5</v>
      </c>
      <c r="F25" s="10">
        <f t="shared" si="4"/>
        <v>67.83333333333333</v>
      </c>
      <c r="G25" s="3">
        <f t="shared" si="5"/>
        <v>20.349999999999998</v>
      </c>
      <c r="H25" s="3">
        <v>50</v>
      </c>
      <c r="I25" s="3">
        <f t="shared" si="6"/>
        <v>20</v>
      </c>
      <c r="J25" s="3">
        <f t="shared" si="7"/>
        <v>40.349999999999994</v>
      </c>
      <c r="K25" s="3"/>
      <c r="L25" s="3">
        <v>7</v>
      </c>
    </row>
    <row r="26" spans="1:12" s="8" customFormat="1" ht="24" customHeight="1">
      <c r="A26" s="9" t="s">
        <v>57</v>
      </c>
      <c r="B26" s="5" t="s">
        <v>58</v>
      </c>
      <c r="C26" s="5" t="s">
        <v>6</v>
      </c>
      <c r="D26" s="5" t="s">
        <v>40</v>
      </c>
      <c r="E26" s="5">
        <v>193</v>
      </c>
      <c r="F26" s="10">
        <f t="shared" si="4"/>
        <v>64.33333333333333</v>
      </c>
      <c r="G26" s="3">
        <f t="shared" si="5"/>
        <v>19.299999999999997</v>
      </c>
      <c r="H26" s="5">
        <v>50</v>
      </c>
      <c r="I26" s="3">
        <f t="shared" si="6"/>
        <v>20</v>
      </c>
      <c r="J26" s="3">
        <f t="shared" si="7"/>
        <v>39.3</v>
      </c>
      <c r="K26" s="5"/>
      <c r="L26" s="3">
        <v>8</v>
      </c>
    </row>
    <row r="27" spans="1:12" s="8" customFormat="1" ht="24" customHeight="1">
      <c r="A27" s="3" t="s">
        <v>47</v>
      </c>
      <c r="B27" s="3" t="s">
        <v>48</v>
      </c>
      <c r="C27" s="3" t="s">
        <v>6</v>
      </c>
      <c r="D27" s="3" t="s">
        <v>40</v>
      </c>
      <c r="E27" s="3">
        <v>203</v>
      </c>
      <c r="F27" s="10">
        <f t="shared" si="4"/>
        <v>67.66666666666667</v>
      </c>
      <c r="G27" s="3">
        <f t="shared" si="5"/>
        <v>20.3</v>
      </c>
      <c r="H27" s="3">
        <v>40</v>
      </c>
      <c r="I27" s="3">
        <f t="shared" si="6"/>
        <v>16</v>
      </c>
      <c r="J27" s="3">
        <f t="shared" si="7"/>
        <v>36.3</v>
      </c>
      <c r="K27" s="3"/>
      <c r="L27" s="3">
        <v>9</v>
      </c>
    </row>
    <row r="28" spans="1:12" s="7" customFormat="1" ht="24" customHeight="1">
      <c r="A28" s="3" t="s">
        <v>49</v>
      </c>
      <c r="B28" s="3" t="s">
        <v>50</v>
      </c>
      <c r="C28" s="3" t="s">
        <v>6</v>
      </c>
      <c r="D28" s="3" t="s">
        <v>40</v>
      </c>
      <c r="E28" s="3">
        <v>201.5</v>
      </c>
      <c r="F28" s="10">
        <f t="shared" si="4"/>
        <v>67.16666666666667</v>
      </c>
      <c r="G28" s="3">
        <f t="shared" si="5"/>
        <v>20.150000000000002</v>
      </c>
      <c r="H28" s="3">
        <v>39</v>
      </c>
      <c r="I28" s="3">
        <f t="shared" si="6"/>
        <v>15.600000000000001</v>
      </c>
      <c r="J28" s="3">
        <f t="shared" si="7"/>
        <v>35.75</v>
      </c>
      <c r="K28" s="3"/>
      <c r="L28" s="3">
        <v>10</v>
      </c>
    </row>
  </sheetData>
  <sheetProtection/>
  <mergeCells count="10">
    <mergeCell ref="A1:L1"/>
    <mergeCell ref="L2:L3"/>
    <mergeCell ref="J2:J3"/>
    <mergeCell ref="K2:K3"/>
    <mergeCell ref="A2:A3"/>
    <mergeCell ref="B2:B3"/>
    <mergeCell ref="C2:C3"/>
    <mergeCell ref="D2:D3"/>
    <mergeCell ref="E2:G2"/>
    <mergeCell ref="H2:I2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</cp:lastModifiedBy>
  <cp:lastPrinted>2020-01-02T06:00:07Z</cp:lastPrinted>
  <dcterms:created xsi:type="dcterms:W3CDTF">2019-11-11T02:44:00Z</dcterms:created>
  <dcterms:modified xsi:type="dcterms:W3CDTF">2020-01-03T06:53:40Z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true</vt:bool>
  </property>
</Properties>
</file>