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进入体检人员名单" sheetId="5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1" i="5"/>
  <c r="G31"/>
  <c r="I32"/>
  <c r="G32"/>
  <c r="I30"/>
  <c r="J30" s="1"/>
  <c r="G30"/>
  <c r="I28"/>
  <c r="G28"/>
  <c r="I29"/>
  <c r="G29"/>
  <c r="I27"/>
  <c r="G27"/>
  <c r="J26"/>
  <c r="I26"/>
  <c r="G26"/>
  <c r="I25"/>
  <c r="G25"/>
  <c r="I24"/>
  <c r="J24" s="1"/>
  <c r="G24"/>
  <c r="I23"/>
  <c r="G23"/>
  <c r="I21"/>
  <c r="G21"/>
  <c r="I22"/>
  <c r="G22"/>
  <c r="I20"/>
  <c r="J20" s="1"/>
  <c r="G20"/>
  <c r="I18"/>
  <c r="J18" s="1"/>
  <c r="G18"/>
  <c r="I19"/>
  <c r="J19" s="1"/>
  <c r="G19"/>
  <c r="I17"/>
  <c r="G17"/>
  <c r="I16"/>
  <c r="G16"/>
  <c r="J16" s="1"/>
  <c r="I15"/>
  <c r="G15"/>
  <c r="I14"/>
  <c r="G14"/>
  <c r="I13"/>
  <c r="J13" s="1"/>
  <c r="G13"/>
  <c r="I12"/>
  <c r="G12"/>
  <c r="I11"/>
  <c r="J11" s="1"/>
  <c r="G11"/>
  <c r="I9"/>
  <c r="G9"/>
  <c r="I8"/>
  <c r="G8"/>
  <c r="I10"/>
  <c r="G10"/>
  <c r="I7"/>
  <c r="G7"/>
  <c r="I6"/>
  <c r="G6"/>
  <c r="I4"/>
  <c r="G4"/>
  <c r="I5"/>
  <c r="G5"/>
  <c r="J5" l="1"/>
  <c r="J12"/>
  <c r="J27"/>
  <c r="J32"/>
  <c r="J7"/>
  <c r="J9"/>
  <c r="J17"/>
  <c r="J4"/>
  <c r="J10"/>
  <c r="J15"/>
  <c r="J22"/>
  <c r="J8"/>
  <c r="J25"/>
  <c r="J23"/>
  <c r="J28"/>
  <c r="J29"/>
  <c r="J31"/>
  <c r="J21"/>
  <c r="J6"/>
  <c r="J14"/>
</calcChain>
</file>

<file path=xl/sharedStrings.xml><?xml version="1.0" encoding="utf-8"?>
<sst xmlns="http://schemas.openxmlformats.org/spreadsheetml/2006/main" count="109" uniqueCount="81">
  <si>
    <t>序
号</t>
  </si>
  <si>
    <t>报考岗位</t>
  </si>
  <si>
    <t>公共科目
笔试成绩</t>
  </si>
  <si>
    <t>招聘
人数</t>
    <phoneticPr fontId="2" type="noConversion"/>
  </si>
  <si>
    <t>考生姓名</t>
    <phoneticPr fontId="2" type="noConversion"/>
  </si>
  <si>
    <t>笔试加权
得分
(60%)</t>
    <phoneticPr fontId="2" type="noConversion"/>
  </si>
  <si>
    <t>面试成绩</t>
    <phoneticPr fontId="2" type="noConversion"/>
  </si>
  <si>
    <t>面试加权
得分
(40%)</t>
    <phoneticPr fontId="2" type="noConversion"/>
  </si>
  <si>
    <t>总成绩</t>
    <phoneticPr fontId="2" type="noConversion"/>
  </si>
  <si>
    <t>排名</t>
    <phoneticPr fontId="2" type="noConversion"/>
  </si>
  <si>
    <t>是否进
入体检
和考察</t>
    <phoneticPr fontId="2" type="noConversion"/>
  </si>
  <si>
    <t>财务</t>
  </si>
  <si>
    <t>科研管理（蒙汉兼通）</t>
  </si>
  <si>
    <t>人事管理</t>
  </si>
  <si>
    <t>党建与群团工作</t>
  </si>
  <si>
    <t>民族学、人类学理论研究</t>
  </si>
  <si>
    <t>社会学研究</t>
  </si>
  <si>
    <t>俄蒙研究</t>
  </si>
  <si>
    <t>公共管理研究</t>
  </si>
  <si>
    <t>历史学编辑（蒙汉兼通）</t>
  </si>
  <si>
    <t>准考证号</t>
    <phoneticPr fontId="1" type="noConversion"/>
  </si>
  <si>
    <t>王婉</t>
  </si>
  <si>
    <t>1115010905223</t>
  </si>
  <si>
    <t>董晨</t>
  </si>
  <si>
    <t>1115011100213</t>
  </si>
  <si>
    <t>1115011201623</t>
  </si>
  <si>
    <t>胡海霞</t>
  </si>
  <si>
    <t>1115230301005</t>
  </si>
  <si>
    <t>刘圆圆</t>
  </si>
  <si>
    <t>1115010702510</t>
  </si>
  <si>
    <t>达林台</t>
  </si>
  <si>
    <t>1115010703229</t>
  </si>
  <si>
    <t>文龙</t>
  </si>
  <si>
    <t>1115010702921</t>
  </si>
  <si>
    <t>张宁</t>
  </si>
  <si>
    <t>1115010202022</t>
  </si>
  <si>
    <t>仇博裕</t>
  </si>
  <si>
    <t>1115010605528</t>
  </si>
  <si>
    <t>张璐</t>
  </si>
  <si>
    <t>1115010906401</t>
  </si>
  <si>
    <t>高世婷</t>
  </si>
  <si>
    <t>1115230103712</t>
  </si>
  <si>
    <t>潘姝</t>
  </si>
  <si>
    <t>1115010607315</t>
  </si>
  <si>
    <t>杨雅娟</t>
  </si>
  <si>
    <t>1115011203204</t>
  </si>
  <si>
    <t>1115230200201</t>
  </si>
  <si>
    <t>张小宁</t>
  </si>
  <si>
    <t>1115010306507</t>
  </si>
  <si>
    <t>海冉</t>
  </si>
  <si>
    <t>1115010405005</t>
  </si>
  <si>
    <t>马钰琦</t>
  </si>
  <si>
    <t>1115010904402</t>
  </si>
  <si>
    <t>程鑫</t>
  </si>
  <si>
    <t>1115011003212</t>
  </si>
  <si>
    <t>王恬</t>
  </si>
  <si>
    <t>1115010300911</t>
  </si>
  <si>
    <t>李潇</t>
  </si>
  <si>
    <t>1115010903820</t>
  </si>
  <si>
    <t>贺孟融</t>
  </si>
  <si>
    <t>1115011001517</t>
  </si>
  <si>
    <t>董杰</t>
  </si>
  <si>
    <t>1115010201008</t>
  </si>
  <si>
    <t>王秀青</t>
  </si>
  <si>
    <t>1115011203810</t>
  </si>
  <si>
    <t>崔新宇</t>
  </si>
  <si>
    <t>1115011200717</t>
  </si>
  <si>
    <t>乔龙</t>
  </si>
  <si>
    <t>1115010801709</t>
  </si>
  <si>
    <t>高宇</t>
  </si>
  <si>
    <t>1115011102701</t>
  </si>
  <si>
    <t>乌日古木拉</t>
  </si>
  <si>
    <t>1115230301126</t>
  </si>
  <si>
    <t>乌云其木格</t>
  </si>
  <si>
    <t>1115010703107</t>
  </si>
  <si>
    <t>顾乌云</t>
  </si>
  <si>
    <t>1115010702724</t>
  </si>
  <si>
    <t>富云珊</t>
    <phoneticPr fontId="5" type="noConversion"/>
  </si>
  <si>
    <t>是</t>
    <phoneticPr fontId="1" type="noConversion"/>
  </si>
  <si>
    <t>否</t>
    <phoneticPr fontId="1" type="noConversion"/>
  </si>
  <si>
    <t>内蒙古自治区社会科学院2019年公开招聘工作人员考试总成绩及进入体检考察范围人员名单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</si>
</sst>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8"/>
      <color indexed="8"/>
      <name val="宋体"/>
      <family val="2"/>
      <charset val="134"/>
    </font>
    <font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Border="1" applyAlignment="1">
      <alignment horizontal="center" vertical="center"/>
    </xf>
    <xf numFmtId="0" fontId="6" fillId="0" borderId="5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N10" sqref="N10"/>
    </sheetView>
  </sheetViews>
  <sheetFormatPr defaultRowHeight="13.5"/>
  <cols>
    <col min="1" max="1" width="4" customWidth="1"/>
    <col min="2" max="2" width="19.5" customWidth="1"/>
    <col min="3" max="3" width="5.625" customWidth="1"/>
    <col min="4" max="4" width="10.625" customWidth="1"/>
    <col min="5" max="5" width="13.125" customWidth="1"/>
    <col min="6" max="7" width="12.75" customWidth="1"/>
    <col min="8" max="8" width="13" customWidth="1"/>
    <col min="9" max="9" width="12.5" customWidth="1"/>
    <col min="10" max="10" width="10.5" customWidth="1"/>
    <col min="11" max="11" width="8.75" customWidth="1"/>
    <col min="12" max="12" width="12.75" customWidth="1"/>
  </cols>
  <sheetData>
    <row r="1" spans="1:12" ht="56.25" customHeight="1">
      <c r="A1" s="9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customHeight="1">
      <c r="A2" s="11" t="s">
        <v>0</v>
      </c>
      <c r="B2" s="12" t="s">
        <v>1</v>
      </c>
      <c r="C2" s="13" t="s">
        <v>3</v>
      </c>
      <c r="D2" s="12" t="s">
        <v>4</v>
      </c>
      <c r="E2" s="15" t="s">
        <v>20</v>
      </c>
      <c r="F2" s="16" t="s">
        <v>2</v>
      </c>
      <c r="G2" s="16" t="s">
        <v>5</v>
      </c>
      <c r="H2" s="13" t="s">
        <v>6</v>
      </c>
      <c r="I2" s="16" t="s">
        <v>7</v>
      </c>
      <c r="J2" s="12" t="s">
        <v>8</v>
      </c>
      <c r="K2" s="21" t="s">
        <v>9</v>
      </c>
      <c r="L2" s="16" t="s">
        <v>10</v>
      </c>
    </row>
    <row r="3" spans="1:12" ht="39" customHeight="1">
      <c r="A3" s="12"/>
      <c r="B3" s="12"/>
      <c r="C3" s="14"/>
      <c r="D3" s="12"/>
      <c r="E3" s="14"/>
      <c r="F3" s="16"/>
      <c r="G3" s="16"/>
      <c r="H3" s="17"/>
      <c r="I3" s="16"/>
      <c r="J3" s="12"/>
      <c r="K3" s="21"/>
      <c r="L3" s="12"/>
    </row>
    <row r="4" spans="1:12" s="8" customFormat="1" ht="27" customHeight="1">
      <c r="A4" s="1">
        <v>1</v>
      </c>
      <c r="B4" s="25" t="s">
        <v>11</v>
      </c>
      <c r="C4" s="18">
        <v>1</v>
      </c>
      <c r="D4" s="2" t="s">
        <v>23</v>
      </c>
      <c r="E4" s="2" t="s">
        <v>24</v>
      </c>
      <c r="F4" s="3">
        <v>65.666700000000006</v>
      </c>
      <c r="G4" s="4">
        <f>F4*0.6</f>
        <v>39.400020000000005</v>
      </c>
      <c r="H4" s="5">
        <v>83.8</v>
      </c>
      <c r="I4" s="5">
        <f>H4*0.4</f>
        <v>33.520000000000003</v>
      </c>
      <c r="J4" s="6">
        <f>I4+G4</f>
        <v>72.920020000000008</v>
      </c>
      <c r="K4" s="1">
        <v>1</v>
      </c>
      <c r="L4" s="7" t="s">
        <v>78</v>
      </c>
    </row>
    <row r="5" spans="1:12" s="8" customFormat="1" ht="27" customHeight="1">
      <c r="A5" s="1">
        <v>2</v>
      </c>
      <c r="B5" s="26"/>
      <c r="C5" s="19"/>
      <c r="D5" s="2" t="s">
        <v>21</v>
      </c>
      <c r="E5" s="2" t="s">
        <v>22</v>
      </c>
      <c r="F5" s="3">
        <v>66.166700000000006</v>
      </c>
      <c r="G5" s="4">
        <f>F5*0.6</f>
        <v>39.700020000000002</v>
      </c>
      <c r="H5" s="5">
        <v>78.2</v>
      </c>
      <c r="I5" s="5">
        <f>H5*0.4</f>
        <v>31.28</v>
      </c>
      <c r="J5" s="6">
        <f>I5+G5</f>
        <v>70.980019999999996</v>
      </c>
      <c r="K5" s="1">
        <v>2</v>
      </c>
      <c r="L5" s="7" t="s">
        <v>79</v>
      </c>
    </row>
    <row r="6" spans="1:12" s="8" customFormat="1" ht="27" customHeight="1">
      <c r="A6" s="1">
        <v>3</v>
      </c>
      <c r="B6" s="27"/>
      <c r="C6" s="20"/>
      <c r="D6" s="2" t="s">
        <v>77</v>
      </c>
      <c r="E6" s="2" t="s">
        <v>25</v>
      </c>
      <c r="F6" s="3">
        <v>64.5</v>
      </c>
      <c r="G6" s="4">
        <f t="shared" ref="G6:G32" si="0">F6*0.6</f>
        <v>38.699999999999996</v>
      </c>
      <c r="H6" s="5">
        <v>78.400000000000006</v>
      </c>
      <c r="I6" s="5">
        <f t="shared" ref="I6:I32" si="1">H6*0.4</f>
        <v>31.360000000000003</v>
      </c>
      <c r="J6" s="6">
        <f t="shared" ref="J6:J32" si="2">I6+G6</f>
        <v>70.06</v>
      </c>
      <c r="K6" s="1">
        <v>3</v>
      </c>
      <c r="L6" s="7" t="s">
        <v>79</v>
      </c>
    </row>
    <row r="7" spans="1:12" s="8" customFormat="1" ht="27" customHeight="1">
      <c r="A7" s="1">
        <v>4</v>
      </c>
      <c r="B7" s="25" t="s">
        <v>12</v>
      </c>
      <c r="C7" s="18">
        <v>1</v>
      </c>
      <c r="D7" s="2" t="s">
        <v>26</v>
      </c>
      <c r="E7" s="2" t="s">
        <v>27</v>
      </c>
      <c r="F7" s="3">
        <v>59</v>
      </c>
      <c r="G7" s="4">
        <f t="shared" si="0"/>
        <v>35.4</v>
      </c>
      <c r="H7" s="5">
        <v>81.599999999999994</v>
      </c>
      <c r="I7" s="5">
        <f t="shared" si="1"/>
        <v>32.64</v>
      </c>
      <c r="J7" s="6">
        <f t="shared" si="2"/>
        <v>68.039999999999992</v>
      </c>
      <c r="K7" s="1">
        <v>1</v>
      </c>
      <c r="L7" s="7" t="s">
        <v>78</v>
      </c>
    </row>
    <row r="8" spans="1:12" s="8" customFormat="1" ht="27" customHeight="1">
      <c r="A8" s="1">
        <v>5</v>
      </c>
      <c r="B8" s="26"/>
      <c r="C8" s="19"/>
      <c r="D8" s="2" t="s">
        <v>30</v>
      </c>
      <c r="E8" s="2" t="s">
        <v>31</v>
      </c>
      <c r="F8" s="3">
        <v>58.5</v>
      </c>
      <c r="G8" s="4">
        <f>F8*0.6</f>
        <v>35.1</v>
      </c>
      <c r="H8" s="5">
        <v>78.400000000000006</v>
      </c>
      <c r="I8" s="5">
        <f>H8*0.4</f>
        <v>31.360000000000003</v>
      </c>
      <c r="J8" s="6">
        <f>I8+G8</f>
        <v>66.460000000000008</v>
      </c>
      <c r="K8" s="1">
        <v>2</v>
      </c>
      <c r="L8" s="7" t="s">
        <v>79</v>
      </c>
    </row>
    <row r="9" spans="1:12" s="8" customFormat="1" ht="27" customHeight="1">
      <c r="A9" s="1">
        <v>6</v>
      </c>
      <c r="B9" s="26"/>
      <c r="C9" s="19"/>
      <c r="D9" s="2" t="s">
        <v>32</v>
      </c>
      <c r="E9" s="2" t="s">
        <v>33</v>
      </c>
      <c r="F9" s="3">
        <v>58.5</v>
      </c>
      <c r="G9" s="4">
        <f>F9*0.6</f>
        <v>35.1</v>
      </c>
      <c r="H9" s="5">
        <v>74.400000000000006</v>
      </c>
      <c r="I9" s="5">
        <f>H9*0.4</f>
        <v>29.760000000000005</v>
      </c>
      <c r="J9" s="6">
        <f>I9+G9</f>
        <v>64.860000000000014</v>
      </c>
      <c r="K9" s="1">
        <v>3</v>
      </c>
      <c r="L9" s="7" t="s">
        <v>79</v>
      </c>
    </row>
    <row r="10" spans="1:12" s="8" customFormat="1" ht="27" customHeight="1">
      <c r="A10" s="1">
        <v>7</v>
      </c>
      <c r="B10" s="27"/>
      <c r="C10" s="20"/>
      <c r="D10" s="2" t="s">
        <v>28</v>
      </c>
      <c r="E10" s="2" t="s">
        <v>29</v>
      </c>
      <c r="F10" s="3">
        <v>58.833300000000001</v>
      </c>
      <c r="G10" s="4">
        <f t="shared" si="0"/>
        <v>35.299979999999998</v>
      </c>
      <c r="H10" s="5">
        <v>64.599999999999994</v>
      </c>
      <c r="I10" s="5">
        <f t="shared" si="1"/>
        <v>25.84</v>
      </c>
      <c r="J10" s="6">
        <f t="shared" si="2"/>
        <v>61.139979999999994</v>
      </c>
      <c r="K10" s="1">
        <v>4</v>
      </c>
      <c r="L10" s="7" t="s">
        <v>79</v>
      </c>
    </row>
    <row r="11" spans="1:12" s="8" customFormat="1" ht="27" customHeight="1">
      <c r="A11" s="1">
        <v>8</v>
      </c>
      <c r="B11" s="25" t="s">
        <v>13</v>
      </c>
      <c r="C11" s="22">
        <v>1</v>
      </c>
      <c r="D11" s="2" t="s">
        <v>34</v>
      </c>
      <c r="E11" s="2" t="s">
        <v>35</v>
      </c>
      <c r="F11" s="3">
        <v>61.5</v>
      </c>
      <c r="G11" s="4">
        <f t="shared" si="0"/>
        <v>36.9</v>
      </c>
      <c r="H11" s="5">
        <v>80.7</v>
      </c>
      <c r="I11" s="5">
        <f t="shared" si="1"/>
        <v>32.28</v>
      </c>
      <c r="J11" s="6">
        <f t="shared" si="2"/>
        <v>69.180000000000007</v>
      </c>
      <c r="K11" s="1">
        <v>1</v>
      </c>
      <c r="L11" s="7" t="s">
        <v>78</v>
      </c>
    </row>
    <row r="12" spans="1:12" s="8" customFormat="1" ht="27" customHeight="1">
      <c r="A12" s="1">
        <v>9</v>
      </c>
      <c r="B12" s="26"/>
      <c r="C12" s="23"/>
      <c r="D12" s="2" t="s">
        <v>36</v>
      </c>
      <c r="E12" s="2" t="s">
        <v>37</v>
      </c>
      <c r="F12" s="3">
        <v>60.166699999999999</v>
      </c>
      <c r="G12" s="4">
        <f t="shared" si="0"/>
        <v>36.100020000000001</v>
      </c>
      <c r="H12" s="5">
        <v>81.2</v>
      </c>
      <c r="I12" s="5">
        <f t="shared" si="1"/>
        <v>32.480000000000004</v>
      </c>
      <c r="J12" s="6">
        <f t="shared" si="2"/>
        <v>68.580020000000005</v>
      </c>
      <c r="K12" s="1">
        <v>2</v>
      </c>
      <c r="L12" s="7" t="s">
        <v>79</v>
      </c>
    </row>
    <row r="13" spans="1:12" s="8" customFormat="1" ht="27" customHeight="1">
      <c r="A13" s="1">
        <v>10</v>
      </c>
      <c r="B13" s="27"/>
      <c r="C13" s="24"/>
      <c r="D13" s="2" t="s">
        <v>38</v>
      </c>
      <c r="E13" s="2" t="s">
        <v>39</v>
      </c>
      <c r="F13" s="3">
        <v>59.166699999999999</v>
      </c>
      <c r="G13" s="4">
        <f t="shared" si="0"/>
        <v>35.500019999999999</v>
      </c>
      <c r="H13" s="1">
        <v>71.8</v>
      </c>
      <c r="I13" s="5">
        <f t="shared" si="1"/>
        <v>28.72</v>
      </c>
      <c r="J13" s="6">
        <f t="shared" si="2"/>
        <v>64.220020000000005</v>
      </c>
      <c r="K13" s="1">
        <v>3</v>
      </c>
      <c r="L13" s="7" t="s">
        <v>79</v>
      </c>
    </row>
    <row r="14" spans="1:12" s="8" customFormat="1" ht="27" customHeight="1">
      <c r="A14" s="1">
        <v>11</v>
      </c>
      <c r="B14" s="25" t="s">
        <v>14</v>
      </c>
      <c r="C14" s="18">
        <v>1</v>
      </c>
      <c r="D14" s="2" t="s">
        <v>40</v>
      </c>
      <c r="E14" s="2" t="s">
        <v>41</v>
      </c>
      <c r="F14" s="3">
        <v>74.5</v>
      </c>
      <c r="G14" s="4">
        <f t="shared" si="0"/>
        <v>44.699999999999996</v>
      </c>
      <c r="H14" s="1">
        <v>85</v>
      </c>
      <c r="I14" s="5">
        <f t="shared" si="1"/>
        <v>34</v>
      </c>
      <c r="J14" s="6">
        <f t="shared" si="2"/>
        <v>78.699999999999989</v>
      </c>
      <c r="K14" s="1">
        <v>1</v>
      </c>
      <c r="L14" s="7" t="s">
        <v>78</v>
      </c>
    </row>
    <row r="15" spans="1:12" s="8" customFormat="1" ht="27" customHeight="1">
      <c r="A15" s="1">
        <v>12</v>
      </c>
      <c r="B15" s="26"/>
      <c r="C15" s="19"/>
      <c r="D15" s="2" t="s">
        <v>42</v>
      </c>
      <c r="E15" s="2" t="s">
        <v>43</v>
      </c>
      <c r="F15" s="3">
        <v>66.666700000000006</v>
      </c>
      <c r="G15" s="4">
        <f t="shared" si="0"/>
        <v>40.000019999999999</v>
      </c>
      <c r="H15" s="1">
        <v>81</v>
      </c>
      <c r="I15" s="5">
        <f t="shared" si="1"/>
        <v>32.4</v>
      </c>
      <c r="J15" s="6">
        <f t="shared" si="2"/>
        <v>72.400019999999998</v>
      </c>
      <c r="K15" s="1">
        <v>2</v>
      </c>
      <c r="L15" s="7" t="s">
        <v>79</v>
      </c>
    </row>
    <row r="16" spans="1:12" s="8" customFormat="1" ht="27" customHeight="1">
      <c r="A16" s="1">
        <v>13</v>
      </c>
      <c r="B16" s="27"/>
      <c r="C16" s="20"/>
      <c r="D16" s="2" t="s">
        <v>44</v>
      </c>
      <c r="E16" s="2" t="s">
        <v>45</v>
      </c>
      <c r="F16" s="3">
        <v>64.166700000000006</v>
      </c>
      <c r="G16" s="4">
        <f t="shared" si="0"/>
        <v>38.500019999999999</v>
      </c>
      <c r="H16" s="1">
        <v>78.8</v>
      </c>
      <c r="I16" s="5">
        <f t="shared" si="1"/>
        <v>31.52</v>
      </c>
      <c r="J16" s="6">
        <f t="shared" si="2"/>
        <v>70.020020000000002</v>
      </c>
      <c r="K16" s="1">
        <v>3</v>
      </c>
      <c r="L16" s="7" t="s">
        <v>79</v>
      </c>
    </row>
    <row r="17" spans="1:12" s="8" customFormat="1" ht="27" customHeight="1">
      <c r="A17" s="1">
        <v>14</v>
      </c>
      <c r="B17" s="25" t="s">
        <v>15</v>
      </c>
      <c r="C17" s="18">
        <v>1</v>
      </c>
      <c r="D17" s="2" t="s">
        <v>34</v>
      </c>
      <c r="E17" s="2" t="s">
        <v>46</v>
      </c>
      <c r="F17" s="3">
        <v>75.333299999999994</v>
      </c>
      <c r="G17" s="4">
        <f t="shared" si="0"/>
        <v>45.199979999999996</v>
      </c>
      <c r="H17" s="1">
        <v>78</v>
      </c>
      <c r="I17" s="5">
        <f t="shared" si="1"/>
        <v>31.200000000000003</v>
      </c>
      <c r="J17" s="6">
        <f t="shared" si="2"/>
        <v>76.399979999999999</v>
      </c>
      <c r="K17" s="1">
        <v>1</v>
      </c>
      <c r="L17" s="7" t="s">
        <v>78</v>
      </c>
    </row>
    <row r="18" spans="1:12" s="8" customFormat="1" ht="27" customHeight="1">
      <c r="A18" s="1">
        <v>15</v>
      </c>
      <c r="B18" s="26"/>
      <c r="C18" s="19"/>
      <c r="D18" s="2" t="s">
        <v>49</v>
      </c>
      <c r="E18" s="2" t="s">
        <v>50</v>
      </c>
      <c r="F18" s="3">
        <v>61.666699999999999</v>
      </c>
      <c r="G18" s="4">
        <f>F18*0.6</f>
        <v>37.000019999999999</v>
      </c>
      <c r="H18" s="1">
        <v>83.8</v>
      </c>
      <c r="I18" s="5">
        <f>H18*0.4</f>
        <v>33.520000000000003</v>
      </c>
      <c r="J18" s="6">
        <f>I18+G18</f>
        <v>70.520020000000002</v>
      </c>
      <c r="K18" s="1">
        <v>2</v>
      </c>
      <c r="L18" s="7" t="s">
        <v>79</v>
      </c>
    </row>
    <row r="19" spans="1:12" s="8" customFormat="1" ht="27" customHeight="1">
      <c r="A19" s="1">
        <v>16</v>
      </c>
      <c r="B19" s="27"/>
      <c r="C19" s="20"/>
      <c r="D19" s="2" t="s">
        <v>47</v>
      </c>
      <c r="E19" s="2" t="s">
        <v>48</v>
      </c>
      <c r="F19" s="3">
        <v>61.833300000000001</v>
      </c>
      <c r="G19" s="4">
        <f t="shared" si="0"/>
        <v>37.099980000000002</v>
      </c>
      <c r="H19" s="1">
        <v>79</v>
      </c>
      <c r="I19" s="5">
        <f t="shared" si="1"/>
        <v>31.6</v>
      </c>
      <c r="J19" s="6">
        <f t="shared" si="2"/>
        <v>68.699980000000011</v>
      </c>
      <c r="K19" s="1">
        <v>3</v>
      </c>
      <c r="L19" s="7" t="s">
        <v>79</v>
      </c>
    </row>
    <row r="20" spans="1:12" s="8" customFormat="1" ht="27" customHeight="1">
      <c r="A20" s="1">
        <v>17</v>
      </c>
      <c r="B20" s="25" t="s">
        <v>16</v>
      </c>
      <c r="C20" s="18">
        <v>1</v>
      </c>
      <c r="D20" s="2" t="s">
        <v>51</v>
      </c>
      <c r="E20" s="2" t="s">
        <v>52</v>
      </c>
      <c r="F20" s="3">
        <v>61</v>
      </c>
      <c r="G20" s="4">
        <f t="shared" si="0"/>
        <v>36.6</v>
      </c>
      <c r="H20" s="1">
        <v>84.4</v>
      </c>
      <c r="I20" s="5">
        <f t="shared" si="1"/>
        <v>33.760000000000005</v>
      </c>
      <c r="J20" s="6">
        <f t="shared" si="2"/>
        <v>70.360000000000014</v>
      </c>
      <c r="K20" s="1">
        <v>1</v>
      </c>
      <c r="L20" s="7" t="s">
        <v>78</v>
      </c>
    </row>
    <row r="21" spans="1:12" s="8" customFormat="1" ht="27" customHeight="1">
      <c r="A21" s="1">
        <v>18</v>
      </c>
      <c r="B21" s="26"/>
      <c r="C21" s="19"/>
      <c r="D21" s="2" t="s">
        <v>55</v>
      </c>
      <c r="E21" s="2" t="s">
        <v>56</v>
      </c>
      <c r="F21" s="3">
        <v>56.833300000000001</v>
      </c>
      <c r="G21" s="4">
        <f>F21*0.6</f>
        <v>34.099980000000002</v>
      </c>
      <c r="H21" s="1">
        <v>82.2</v>
      </c>
      <c r="I21" s="5">
        <f>H21*0.4</f>
        <v>32.880000000000003</v>
      </c>
      <c r="J21" s="6">
        <f>I21+G21</f>
        <v>66.979980000000012</v>
      </c>
      <c r="K21" s="1">
        <v>2</v>
      </c>
      <c r="L21" s="7" t="s">
        <v>79</v>
      </c>
    </row>
    <row r="22" spans="1:12" s="8" customFormat="1" ht="27" customHeight="1">
      <c r="A22" s="1">
        <v>19</v>
      </c>
      <c r="B22" s="27"/>
      <c r="C22" s="20"/>
      <c r="D22" s="2" t="s">
        <v>53</v>
      </c>
      <c r="E22" s="2" t="s">
        <v>54</v>
      </c>
      <c r="F22" s="3">
        <v>57.5</v>
      </c>
      <c r="G22" s="4">
        <f t="shared" si="0"/>
        <v>34.5</v>
      </c>
      <c r="H22" s="1">
        <v>81</v>
      </c>
      <c r="I22" s="5">
        <f t="shared" si="1"/>
        <v>32.4</v>
      </c>
      <c r="J22" s="6">
        <f t="shared" si="2"/>
        <v>66.900000000000006</v>
      </c>
      <c r="K22" s="1">
        <v>3</v>
      </c>
      <c r="L22" s="7" t="s">
        <v>79</v>
      </c>
    </row>
    <row r="23" spans="1:12" s="8" customFormat="1" ht="27" customHeight="1">
      <c r="A23" s="1">
        <v>20</v>
      </c>
      <c r="B23" s="25" t="s">
        <v>17</v>
      </c>
      <c r="C23" s="18">
        <v>1</v>
      </c>
      <c r="D23" s="2" t="s">
        <v>57</v>
      </c>
      <c r="E23" s="2" t="s">
        <v>58</v>
      </c>
      <c r="F23" s="3">
        <v>59</v>
      </c>
      <c r="G23" s="4">
        <f t="shared" si="0"/>
        <v>35.4</v>
      </c>
      <c r="H23" s="1">
        <v>71.2</v>
      </c>
      <c r="I23" s="5">
        <f t="shared" si="1"/>
        <v>28.480000000000004</v>
      </c>
      <c r="J23" s="6">
        <f t="shared" si="2"/>
        <v>63.88</v>
      </c>
      <c r="K23" s="1">
        <v>1</v>
      </c>
      <c r="L23" s="7" t="s">
        <v>78</v>
      </c>
    </row>
    <row r="24" spans="1:12" s="8" customFormat="1" ht="27" customHeight="1">
      <c r="A24" s="1">
        <v>22</v>
      </c>
      <c r="B24" s="26"/>
      <c r="C24" s="19"/>
      <c r="D24" s="2" t="s">
        <v>59</v>
      </c>
      <c r="E24" s="2" t="s">
        <v>60</v>
      </c>
      <c r="F24" s="3">
        <v>58.166699999999999</v>
      </c>
      <c r="G24" s="4">
        <f>F24*0.6</f>
        <v>34.900019999999998</v>
      </c>
      <c r="H24" s="1">
        <v>68.2</v>
      </c>
      <c r="I24" s="5">
        <f>H24*0.4</f>
        <v>27.28</v>
      </c>
      <c r="J24" s="6">
        <f>I24+G24</f>
        <v>62.180019999999999</v>
      </c>
      <c r="K24" s="1">
        <v>2</v>
      </c>
      <c r="L24" s="7" t="s">
        <v>79</v>
      </c>
    </row>
    <row r="25" spans="1:12" s="8" customFormat="1" ht="27" customHeight="1">
      <c r="A25" s="1">
        <v>21</v>
      </c>
      <c r="B25" s="27"/>
      <c r="C25" s="20"/>
      <c r="D25" s="2" t="s">
        <v>61</v>
      </c>
      <c r="E25" s="2" t="s">
        <v>62</v>
      </c>
      <c r="F25" s="3">
        <v>55.5</v>
      </c>
      <c r="G25" s="4">
        <f>F25*0.6</f>
        <v>33.299999999999997</v>
      </c>
      <c r="H25" s="1">
        <v>70.2</v>
      </c>
      <c r="I25" s="5">
        <f>H25*0.4</f>
        <v>28.080000000000002</v>
      </c>
      <c r="J25" s="6">
        <f>I25+G25</f>
        <v>61.379999999999995</v>
      </c>
      <c r="K25" s="1">
        <v>3</v>
      </c>
      <c r="L25" s="7" t="s">
        <v>79</v>
      </c>
    </row>
    <row r="26" spans="1:12" s="8" customFormat="1" ht="27" customHeight="1">
      <c r="A26" s="1">
        <v>23</v>
      </c>
      <c r="B26" s="25" t="s">
        <v>18</v>
      </c>
      <c r="C26" s="18">
        <v>1</v>
      </c>
      <c r="D26" s="2" t="s">
        <v>63</v>
      </c>
      <c r="E26" s="2" t="s">
        <v>64</v>
      </c>
      <c r="F26" s="3">
        <v>65</v>
      </c>
      <c r="G26" s="4">
        <f t="shared" si="0"/>
        <v>39</v>
      </c>
      <c r="H26" s="1">
        <v>76.599999999999994</v>
      </c>
      <c r="I26" s="5">
        <f t="shared" si="1"/>
        <v>30.64</v>
      </c>
      <c r="J26" s="6">
        <f t="shared" si="2"/>
        <v>69.64</v>
      </c>
      <c r="K26" s="1">
        <v>1</v>
      </c>
      <c r="L26" s="7" t="s">
        <v>78</v>
      </c>
    </row>
    <row r="27" spans="1:12" s="8" customFormat="1" ht="27" customHeight="1">
      <c r="A27" s="1">
        <v>24</v>
      </c>
      <c r="B27" s="26"/>
      <c r="C27" s="19"/>
      <c r="D27" s="2" t="s">
        <v>65</v>
      </c>
      <c r="E27" s="2" t="s">
        <v>66</v>
      </c>
      <c r="F27" s="3">
        <v>62.833300000000001</v>
      </c>
      <c r="G27" s="4">
        <f t="shared" si="0"/>
        <v>37.699979999999996</v>
      </c>
      <c r="H27" s="1">
        <v>73</v>
      </c>
      <c r="I27" s="5">
        <f t="shared" si="1"/>
        <v>29.200000000000003</v>
      </c>
      <c r="J27" s="6">
        <f t="shared" si="2"/>
        <v>66.899979999999999</v>
      </c>
      <c r="K27" s="1">
        <v>2</v>
      </c>
      <c r="L27" s="7" t="s">
        <v>79</v>
      </c>
    </row>
    <row r="28" spans="1:12" s="8" customFormat="1" ht="27" customHeight="1">
      <c r="A28" s="1">
        <v>25</v>
      </c>
      <c r="B28" s="26"/>
      <c r="C28" s="19"/>
      <c r="D28" s="2" t="s">
        <v>69</v>
      </c>
      <c r="E28" s="2" t="s">
        <v>70</v>
      </c>
      <c r="F28" s="3">
        <v>61.166699999999999</v>
      </c>
      <c r="G28" s="4">
        <f>F28*0.6</f>
        <v>36.700019999999995</v>
      </c>
      <c r="H28" s="1">
        <v>73.599999999999994</v>
      </c>
      <c r="I28" s="5">
        <f>H28*0.4</f>
        <v>29.439999999999998</v>
      </c>
      <c r="J28" s="6">
        <f>I28+G28</f>
        <v>66.140019999999993</v>
      </c>
      <c r="K28" s="1">
        <v>3</v>
      </c>
      <c r="L28" s="7" t="s">
        <v>79</v>
      </c>
    </row>
    <row r="29" spans="1:12" s="8" customFormat="1" ht="27" customHeight="1">
      <c r="A29" s="1">
        <v>26</v>
      </c>
      <c r="B29" s="27"/>
      <c r="C29" s="20"/>
      <c r="D29" s="2" t="s">
        <v>67</v>
      </c>
      <c r="E29" s="2" t="s">
        <v>68</v>
      </c>
      <c r="F29" s="3">
        <v>61.166699999999999</v>
      </c>
      <c r="G29" s="4">
        <f t="shared" si="0"/>
        <v>36.700019999999995</v>
      </c>
      <c r="H29" s="1">
        <v>70.2</v>
      </c>
      <c r="I29" s="5">
        <f t="shared" si="1"/>
        <v>28.080000000000002</v>
      </c>
      <c r="J29" s="6">
        <f t="shared" si="2"/>
        <v>64.780019999999993</v>
      </c>
      <c r="K29" s="1">
        <v>4</v>
      </c>
      <c r="L29" s="7" t="s">
        <v>79</v>
      </c>
    </row>
    <row r="30" spans="1:12" s="8" customFormat="1" ht="27" customHeight="1">
      <c r="A30" s="1">
        <v>27</v>
      </c>
      <c r="B30" s="25" t="s">
        <v>19</v>
      </c>
      <c r="C30" s="18">
        <v>1</v>
      </c>
      <c r="D30" s="2" t="s">
        <v>71</v>
      </c>
      <c r="E30" s="2" t="s">
        <v>72</v>
      </c>
      <c r="F30" s="3">
        <v>57.166699999999999</v>
      </c>
      <c r="G30" s="4">
        <f t="shared" si="0"/>
        <v>34.300019999999996</v>
      </c>
      <c r="H30" s="1">
        <v>83.7</v>
      </c>
      <c r="I30" s="5">
        <f t="shared" si="1"/>
        <v>33.480000000000004</v>
      </c>
      <c r="J30" s="6">
        <f t="shared" si="2"/>
        <v>67.780020000000007</v>
      </c>
      <c r="K30" s="1">
        <v>1</v>
      </c>
      <c r="L30" s="7" t="s">
        <v>78</v>
      </c>
    </row>
    <row r="31" spans="1:12" s="8" customFormat="1" ht="27" customHeight="1">
      <c r="A31" s="1">
        <v>28</v>
      </c>
      <c r="B31" s="26"/>
      <c r="C31" s="19"/>
      <c r="D31" s="2" t="s">
        <v>75</v>
      </c>
      <c r="E31" s="2" t="s">
        <v>76</v>
      </c>
      <c r="F31" s="3">
        <v>53.166699999999999</v>
      </c>
      <c r="G31" s="4">
        <f>F31*0.6</f>
        <v>31.900019999999998</v>
      </c>
      <c r="H31" s="1">
        <v>74</v>
      </c>
      <c r="I31" s="5">
        <f>H31*0.4</f>
        <v>29.6</v>
      </c>
      <c r="J31" s="6">
        <f>I31+G31</f>
        <v>61.500019999999999</v>
      </c>
      <c r="K31" s="1">
        <v>2</v>
      </c>
      <c r="L31" s="7" t="s">
        <v>79</v>
      </c>
    </row>
    <row r="32" spans="1:12" s="8" customFormat="1" ht="27" customHeight="1">
      <c r="A32" s="1">
        <v>29</v>
      </c>
      <c r="B32" s="27"/>
      <c r="C32" s="20"/>
      <c r="D32" s="2" t="s">
        <v>73</v>
      </c>
      <c r="E32" s="2" t="s">
        <v>74</v>
      </c>
      <c r="F32" s="3">
        <v>54</v>
      </c>
      <c r="G32" s="4">
        <f t="shared" si="0"/>
        <v>32.4</v>
      </c>
      <c r="H32" s="1">
        <v>72.599999999999994</v>
      </c>
      <c r="I32" s="5">
        <f t="shared" si="1"/>
        <v>29.04</v>
      </c>
      <c r="J32" s="6">
        <f t="shared" si="2"/>
        <v>61.44</v>
      </c>
      <c r="K32" s="1">
        <v>3</v>
      </c>
      <c r="L32" s="7" t="s">
        <v>79</v>
      </c>
    </row>
  </sheetData>
  <mergeCells count="31">
    <mergeCell ref="B23:B25"/>
    <mergeCell ref="B26:B29"/>
    <mergeCell ref="B30:B32"/>
    <mergeCell ref="B4:B6"/>
    <mergeCell ref="B7:B10"/>
    <mergeCell ref="B11:B13"/>
    <mergeCell ref="B14:B16"/>
    <mergeCell ref="B17:B19"/>
    <mergeCell ref="B20:B22"/>
    <mergeCell ref="C30:C32"/>
    <mergeCell ref="J2:J3"/>
    <mergeCell ref="K2:K3"/>
    <mergeCell ref="L2:L3"/>
    <mergeCell ref="C4:C6"/>
    <mergeCell ref="C7:C10"/>
    <mergeCell ref="C11:C13"/>
    <mergeCell ref="C14:C16"/>
    <mergeCell ref="C17:C19"/>
    <mergeCell ref="C20:C22"/>
    <mergeCell ref="C23:C25"/>
    <mergeCell ref="C26:C29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rintOptions horizontalCentered="1"/>
  <pageMargins left="0.51181102362204722" right="0.31496062992125984" top="0" bottom="0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进入体检人员名单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2019-12-31T08:33:13Z</dcterms:modified>
</cp:coreProperties>
</file>