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综合成绩汇总表" sheetId="1" r:id="rId1"/>
  </sheets>
  <definedNames>
    <definedName name="_xlnm.Print_Area" localSheetId="0">'综合成绩汇总表'!$A$1:$K$63</definedName>
  </definedNames>
  <calcPr fullCalcOnLoad="1"/>
</workbook>
</file>

<file path=xl/sharedStrings.xml><?xml version="1.0" encoding="utf-8"?>
<sst xmlns="http://schemas.openxmlformats.org/spreadsheetml/2006/main" count="312" uniqueCount="247">
  <si>
    <t>儋州市2019年面向社会公开招聘市退役军人服务中心及各镇退役军人服务站工作人员                                          综合成绩汇总表</t>
  </si>
  <si>
    <t>序号</t>
  </si>
  <si>
    <t>报考岗位</t>
  </si>
  <si>
    <t>准考证号</t>
  </si>
  <si>
    <t>姓名</t>
  </si>
  <si>
    <t>笔试成绩</t>
  </si>
  <si>
    <t>笔试成绩*60%</t>
  </si>
  <si>
    <t>面试成绩</t>
  </si>
  <si>
    <t>面试成绩*40%</t>
  </si>
  <si>
    <t>综合成绩</t>
  </si>
  <si>
    <t>排名</t>
  </si>
  <si>
    <t>备注</t>
  </si>
  <si>
    <t>0101-综合管理岗</t>
  </si>
  <si>
    <t>10101010130</t>
  </si>
  <si>
    <t>林之雯</t>
  </si>
  <si>
    <t>70.5</t>
  </si>
  <si>
    <t>76.00</t>
  </si>
  <si>
    <t>10101010101</t>
  </si>
  <si>
    <t>陈圣顺</t>
  </si>
  <si>
    <t>70.40</t>
  </si>
  <si>
    <t>10101010209</t>
  </si>
  <si>
    <t>吴思思</t>
  </si>
  <si>
    <t>66.3</t>
  </si>
  <si>
    <t>70.60</t>
  </si>
  <si>
    <t>0201-综合管理岗</t>
  </si>
  <si>
    <t>10101010316</t>
  </si>
  <si>
    <t>吴水济</t>
  </si>
  <si>
    <t>68.6</t>
  </si>
  <si>
    <t>10101010309</t>
  </si>
  <si>
    <t>羊毫</t>
  </si>
  <si>
    <t>69.7</t>
  </si>
  <si>
    <t>71.10</t>
  </si>
  <si>
    <t>10101010327</t>
  </si>
  <si>
    <t>陈少黑</t>
  </si>
  <si>
    <t>71.8</t>
  </si>
  <si>
    <t>67.30</t>
  </si>
  <si>
    <t>0202-专业技术岗</t>
  </si>
  <si>
    <t>10101010411</t>
  </si>
  <si>
    <t>董卜榕</t>
  </si>
  <si>
    <t>56.7</t>
  </si>
  <si>
    <t>64.90</t>
  </si>
  <si>
    <t>0302-政策法规岗</t>
  </si>
  <si>
    <t>10101010509</t>
  </si>
  <si>
    <t>文佳明</t>
  </si>
  <si>
    <t>67.2</t>
  </si>
  <si>
    <t>71.90</t>
  </si>
  <si>
    <t>10101010516</t>
  </si>
  <si>
    <t>林严</t>
  </si>
  <si>
    <t>65.5</t>
  </si>
  <si>
    <t>71.70</t>
  </si>
  <si>
    <t>10101010427</t>
  </si>
  <si>
    <t>吴文章</t>
  </si>
  <si>
    <t>62.4</t>
  </si>
  <si>
    <t>63.70</t>
  </si>
  <si>
    <t>0401-信息技术岗</t>
  </si>
  <si>
    <t>10101010526</t>
  </si>
  <si>
    <t>蔡玉婷</t>
  </si>
  <si>
    <t>71.4</t>
  </si>
  <si>
    <t>72.30</t>
  </si>
  <si>
    <t>10101010518</t>
  </si>
  <si>
    <t>黎周威</t>
  </si>
  <si>
    <t>61</t>
  </si>
  <si>
    <t>67.10</t>
  </si>
  <si>
    <t>10101010521</t>
  </si>
  <si>
    <t>李文才</t>
  </si>
  <si>
    <t>60.8</t>
  </si>
  <si>
    <t>66.60</t>
  </si>
  <si>
    <t>0402-综合管理岗</t>
  </si>
  <si>
    <t>10101010607</t>
  </si>
  <si>
    <t>陈攀</t>
  </si>
  <si>
    <t>83</t>
  </si>
  <si>
    <t>80.50</t>
  </si>
  <si>
    <t>10101010602</t>
  </si>
  <si>
    <t>万乙宏</t>
  </si>
  <si>
    <t>70.9</t>
  </si>
  <si>
    <t>71.50</t>
  </si>
  <si>
    <t>10101010608</t>
  </si>
  <si>
    <t>王昌亮</t>
  </si>
  <si>
    <t>70</t>
  </si>
  <si>
    <t>面试缺考</t>
  </si>
  <si>
    <t>0501-综合管理岗</t>
  </si>
  <si>
    <t>10101010611</t>
  </si>
  <si>
    <t>王少琴</t>
  </si>
  <si>
    <t>70.8</t>
  </si>
  <si>
    <t>72.70</t>
  </si>
  <si>
    <t>10101010621</t>
  </si>
  <si>
    <t>符琼春</t>
  </si>
  <si>
    <t>66.7</t>
  </si>
  <si>
    <t>76.20</t>
  </si>
  <si>
    <t>10101010612</t>
  </si>
  <si>
    <t>文金确</t>
  </si>
  <si>
    <t>66.8</t>
  </si>
  <si>
    <t>71.40</t>
  </si>
  <si>
    <t>0502-专业技术岗</t>
  </si>
  <si>
    <t>10101010719</t>
  </si>
  <si>
    <t>吴才峰</t>
  </si>
  <si>
    <t>68.5</t>
  </si>
  <si>
    <t>69.90</t>
  </si>
  <si>
    <t>10101010803</t>
  </si>
  <si>
    <t>羊金言</t>
  </si>
  <si>
    <t>67</t>
  </si>
  <si>
    <t>10101010808</t>
  </si>
  <si>
    <t>陈海文</t>
  </si>
  <si>
    <t>66</t>
  </si>
  <si>
    <t>69.70</t>
  </si>
  <si>
    <t>0601-综合管理岗</t>
  </si>
  <si>
    <t>10101010911</t>
  </si>
  <si>
    <t>王诒旭</t>
  </si>
  <si>
    <t>73.4</t>
  </si>
  <si>
    <t>10101010909</t>
  </si>
  <si>
    <t>何金芳</t>
  </si>
  <si>
    <t>72.7</t>
  </si>
  <si>
    <t>72.20</t>
  </si>
  <si>
    <t>10101010819</t>
  </si>
  <si>
    <t>符智扬</t>
  </si>
  <si>
    <t>0602-专业技术岗</t>
  </si>
  <si>
    <t>10101011014</t>
  </si>
  <si>
    <t>孙岛</t>
  </si>
  <si>
    <t>74.8</t>
  </si>
  <si>
    <t>73.90</t>
  </si>
  <si>
    <t>10101011023</t>
  </si>
  <si>
    <t>谭孟涛</t>
  </si>
  <si>
    <t>70.7</t>
  </si>
  <si>
    <t>75.00</t>
  </si>
  <si>
    <t>10101011013</t>
  </si>
  <si>
    <t>李林飞</t>
  </si>
  <si>
    <t>65.6</t>
  </si>
  <si>
    <t>0701-信息技术岗</t>
  </si>
  <si>
    <t>10101011114</t>
  </si>
  <si>
    <t>杜莉莉</t>
  </si>
  <si>
    <t>66.6</t>
  </si>
  <si>
    <t>10101011105</t>
  </si>
  <si>
    <t>张新彬</t>
  </si>
  <si>
    <t>67.1</t>
  </si>
  <si>
    <t>64.40</t>
  </si>
  <si>
    <t>10101011102</t>
  </si>
  <si>
    <t>陈运鹰</t>
  </si>
  <si>
    <t>63.80</t>
  </si>
  <si>
    <t>0801-工作人员</t>
  </si>
  <si>
    <t>10101011127</t>
  </si>
  <si>
    <t>李颖</t>
  </si>
  <si>
    <t>66.90</t>
  </si>
  <si>
    <t>10101011128</t>
  </si>
  <si>
    <t>文丽蔚</t>
  </si>
  <si>
    <t>58.5</t>
  </si>
  <si>
    <t>10101011121</t>
  </si>
  <si>
    <t>高盛凰</t>
  </si>
  <si>
    <t>61.4</t>
  </si>
  <si>
    <t>62.70</t>
  </si>
  <si>
    <t>0901-专业技术岗</t>
  </si>
  <si>
    <t>10101011201</t>
  </si>
  <si>
    <t>李美娇</t>
  </si>
  <si>
    <t>68.7</t>
  </si>
  <si>
    <t>73.80</t>
  </si>
  <si>
    <t>10101011205</t>
  </si>
  <si>
    <t>符博洋</t>
  </si>
  <si>
    <t>69.40</t>
  </si>
  <si>
    <t>10101011206</t>
  </si>
  <si>
    <t>陈章矩</t>
  </si>
  <si>
    <t>65.1</t>
  </si>
  <si>
    <t>70.50</t>
  </si>
  <si>
    <t>1001-综合管理岗</t>
  </si>
  <si>
    <t>10101011217</t>
  </si>
  <si>
    <t>符周顺</t>
  </si>
  <si>
    <t>77.8</t>
  </si>
  <si>
    <t>67.80</t>
  </si>
  <si>
    <t>10101011310</t>
  </si>
  <si>
    <t>谢张慧</t>
  </si>
  <si>
    <t>67.3</t>
  </si>
  <si>
    <t>70.10</t>
  </si>
  <si>
    <t>李磊</t>
  </si>
  <si>
    <t>1101-工作人员</t>
  </si>
  <si>
    <t>10101011830</t>
  </si>
  <si>
    <t>陈弘</t>
  </si>
  <si>
    <t>75.5</t>
  </si>
  <si>
    <t>10101011511</t>
  </si>
  <si>
    <t>邱鼎珍</t>
  </si>
  <si>
    <t>70.90</t>
  </si>
  <si>
    <t>10101011420</t>
  </si>
  <si>
    <t>陈家俊</t>
  </si>
  <si>
    <t>72.4</t>
  </si>
  <si>
    <t>1201-工作人员</t>
  </si>
  <si>
    <t>10101011916</t>
  </si>
  <si>
    <t>许莉莉</t>
  </si>
  <si>
    <t>77.9</t>
  </si>
  <si>
    <t>10101012119</t>
  </si>
  <si>
    <t>羊国波</t>
  </si>
  <si>
    <t>72</t>
  </si>
  <si>
    <t>71.60</t>
  </si>
  <si>
    <t>10101012204</t>
  </si>
  <si>
    <t>林秀衍</t>
  </si>
  <si>
    <t>73</t>
  </si>
  <si>
    <t>69.50</t>
  </si>
  <si>
    <t>1301-工作人员</t>
  </si>
  <si>
    <t>10101012624</t>
  </si>
  <si>
    <t>何智青</t>
  </si>
  <si>
    <t>72.6</t>
  </si>
  <si>
    <t>70.20</t>
  </si>
  <si>
    <t>10101012532</t>
  </si>
  <si>
    <t>许必康</t>
  </si>
  <si>
    <t>73.9</t>
  </si>
  <si>
    <t>65.80</t>
  </si>
  <si>
    <t>10101012603</t>
  </si>
  <si>
    <t>黄长海</t>
  </si>
  <si>
    <t>69.30</t>
  </si>
  <si>
    <t>1401-工作人员</t>
  </si>
  <si>
    <t>10101013025</t>
  </si>
  <si>
    <t>吕帅</t>
  </si>
  <si>
    <t>73.1</t>
  </si>
  <si>
    <t>73.70</t>
  </si>
  <si>
    <t>10101013022</t>
  </si>
  <si>
    <t>张义梅</t>
  </si>
  <si>
    <t>10101012721</t>
  </si>
  <si>
    <t>陈广立</t>
  </si>
  <si>
    <t>66.50</t>
  </si>
  <si>
    <t>1501-工作人员</t>
  </si>
  <si>
    <t>10101013229</t>
  </si>
  <si>
    <t>杨裕哲</t>
  </si>
  <si>
    <t>73.40</t>
  </si>
  <si>
    <t>10101013401</t>
  </si>
  <si>
    <t>孙宇权</t>
  </si>
  <si>
    <t>10101013309</t>
  </si>
  <si>
    <t>吴祥艳</t>
  </si>
  <si>
    <t>1601-工作人员</t>
  </si>
  <si>
    <t>10101013902</t>
  </si>
  <si>
    <t>杨威</t>
  </si>
  <si>
    <t>77.3</t>
  </si>
  <si>
    <t>67.70</t>
  </si>
  <si>
    <t>10101013815</t>
  </si>
  <si>
    <t>邓俊士</t>
  </si>
  <si>
    <t>72.5</t>
  </si>
  <si>
    <t>73.20</t>
  </si>
  <si>
    <t>10101014104</t>
  </si>
  <si>
    <t>羊志雄</t>
  </si>
  <si>
    <t>74.2</t>
  </si>
  <si>
    <t>68.40</t>
  </si>
  <si>
    <t>1701-工作人员</t>
  </si>
  <si>
    <t>10101015220</t>
  </si>
  <si>
    <t>潘显仁</t>
  </si>
  <si>
    <t>69.80</t>
  </si>
  <si>
    <t>10101015007</t>
  </si>
  <si>
    <t>洪增华</t>
  </si>
  <si>
    <t>74.6</t>
  </si>
  <si>
    <t>73.30</t>
  </si>
  <si>
    <t>10101015203</t>
  </si>
  <si>
    <t>黎令土</t>
  </si>
  <si>
    <t>73.2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</si>
</sst>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b/>
      <sz val="20"/>
      <name val="宋体"/>
      <family val="0"/>
    </font>
    <font>
      <b/>
      <sz val="14"/>
      <name val="宋体"/>
      <family val="0"/>
    </font>
    <font>
      <sz val="14"/>
      <name val="宋体"/>
      <family val="0"/>
    </font>
    <font>
      <sz val="14"/>
      <color indexed="8"/>
      <name val="宋体"/>
      <family val="0"/>
    </font>
    <font>
      <sz val="11"/>
      <color indexed="9"/>
      <name val="宋体"/>
      <family val="0"/>
    </font>
    <font>
      <sz val="11"/>
      <color indexed="8"/>
      <name val="宋体"/>
      <family val="0"/>
    </font>
    <font>
      <sz val="11"/>
      <color indexed="16"/>
      <name val="宋体"/>
      <family val="0"/>
    </font>
    <font>
      <b/>
      <sz val="15"/>
      <color indexed="54"/>
      <name val="宋体"/>
      <family val="0"/>
    </font>
    <font>
      <b/>
      <sz val="11"/>
      <color indexed="9"/>
      <name val="宋体"/>
      <family val="0"/>
    </font>
    <font>
      <sz val="11"/>
      <color indexed="62"/>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1"/>
      <color indexed="53"/>
      <name val="宋体"/>
      <family val="0"/>
    </font>
    <font>
      <b/>
      <sz val="13"/>
      <color indexed="54"/>
      <name val="宋体"/>
      <family val="0"/>
    </font>
    <font>
      <sz val="11"/>
      <color indexed="19"/>
      <name val="宋体"/>
      <family val="0"/>
    </font>
    <font>
      <sz val="11"/>
      <color indexed="17"/>
      <name val="宋体"/>
      <family val="0"/>
    </font>
    <font>
      <b/>
      <sz val="11"/>
      <color indexed="6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7" fillId="6" borderId="2" applyNumberFormat="0" applyFont="0" applyAlignment="0" applyProtection="0"/>
    <xf numFmtId="0" fontId="6"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9" fillId="0" borderId="3" applyNumberFormat="0" applyFill="0" applyAlignment="0" applyProtection="0"/>
    <xf numFmtId="0" fontId="20" fillId="0" borderId="3" applyNumberFormat="0" applyFill="0" applyAlignment="0" applyProtection="0"/>
    <xf numFmtId="0" fontId="6" fillId="7" borderId="0" applyNumberFormat="0" applyBorder="0" applyAlignment="0" applyProtection="0"/>
    <xf numFmtId="0" fontId="17" fillId="0" borderId="4" applyNumberFormat="0" applyFill="0" applyAlignment="0" applyProtection="0"/>
    <xf numFmtId="0" fontId="6" fillId="3" borderId="0" applyNumberFormat="0" applyBorder="0" applyAlignment="0" applyProtection="0"/>
    <xf numFmtId="0" fontId="23" fillId="2" borderId="5" applyNumberFormat="0" applyAlignment="0" applyProtection="0"/>
    <xf numFmtId="0" fontId="19" fillId="2" borderId="1" applyNumberFormat="0" applyAlignment="0" applyProtection="0"/>
    <xf numFmtId="0" fontId="10" fillId="8" borderId="6"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16" fillId="0" borderId="7" applyNumberFormat="0" applyFill="0" applyAlignment="0" applyProtection="0"/>
    <xf numFmtId="0" fontId="24" fillId="0" borderId="8" applyNumberFormat="0" applyFill="0" applyAlignment="0" applyProtection="0"/>
    <xf numFmtId="0" fontId="22"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6" fillId="16" borderId="0" applyNumberFormat="0" applyBorder="0" applyAlignment="0" applyProtection="0"/>
    <xf numFmtId="0" fontId="7"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cellStyleXfs>
  <cellXfs count="20">
    <xf numFmtId="0" fontId="0" fillId="0" borderId="0" xfId="0" applyAlignment="1">
      <alignment vertical="center"/>
    </xf>
    <xf numFmtId="176" fontId="0" fillId="0" borderId="0" xfId="0" applyNumberFormat="1" applyAlignment="1">
      <alignment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0" fontId="2" fillId="0" borderId="0" xfId="0" applyFont="1" applyBorder="1" applyAlignment="1">
      <alignment horizontal="center" vertical="center" wrapText="1"/>
    </xf>
    <xf numFmtId="176" fontId="2" fillId="0" borderId="0" xfId="0" applyNumberFormat="1" applyFont="1" applyBorder="1" applyAlignment="1">
      <alignment horizontal="center" vertical="center" wrapText="1"/>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4" fillId="0" borderId="9" xfId="0" applyFont="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49" fontId="4" fillId="0" borderId="9" xfId="0" applyNumberFormat="1" applyFont="1" applyBorder="1" applyAlignment="1">
      <alignment horizontal="center" vertical="center"/>
    </xf>
    <xf numFmtId="176" fontId="4"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5" fillId="0" borderId="9" xfId="0" applyNumberFormat="1" applyFont="1" applyFill="1" applyBorder="1" applyAlignment="1">
      <alignment horizontal="center" vertical="center"/>
    </xf>
    <xf numFmtId="0" fontId="0" fillId="0" borderId="0" xfId="0" applyAlignment="1">
      <alignment vertical="center"/>
    </xf>
    <xf numFmtId="176" fontId="0" fillId="0" borderId="0" xfId="0" applyNumberFormat="1" applyAlignment="1">
      <alignment vertical="center"/>
    </xf>
    <xf numFmtId="49" fontId="2" fillId="0" borderId="0" xfId="0" applyNumberFormat="1" applyFont="1" applyBorder="1" applyAlignment="1">
      <alignment horizontal="center" vertical="center" wrapText="1"/>
    </xf>
    <xf numFmtId="49" fontId="3" fillId="0" borderId="9" xfId="0" applyNumberFormat="1" applyFont="1" applyBorder="1" applyAlignment="1">
      <alignment horizontal="center" vertical="center"/>
    </xf>
    <xf numFmtId="0" fontId="4"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4"/>
  <sheetViews>
    <sheetView tabSelected="1" view="pageBreakPreview" zoomScaleSheetLayoutView="100" workbookViewId="0" topLeftCell="A1">
      <selection activeCell="M4" sqref="M4"/>
    </sheetView>
  </sheetViews>
  <sheetFormatPr defaultColWidth="9.00390625" defaultRowHeight="33" customHeight="1"/>
  <cols>
    <col min="1" max="1" width="5.375" style="0" customWidth="1"/>
    <col min="2" max="2" width="20.875" style="0" customWidth="1"/>
    <col min="3" max="3" width="16.00390625" style="0" customWidth="1"/>
    <col min="4" max="4" width="8.75390625" style="0" customWidth="1"/>
    <col min="5" max="5" width="11.875" style="0" customWidth="1"/>
    <col min="6" max="6" width="17.875" style="1" customWidth="1"/>
    <col min="7" max="7" width="11.875" style="1" customWidth="1"/>
    <col min="8" max="8" width="17.875" style="1" customWidth="1"/>
    <col min="9" max="9" width="11.875" style="2" customWidth="1"/>
    <col min="10" max="10" width="13.75390625" style="3" hidden="1" customWidth="1"/>
    <col min="11" max="11" width="11.25390625" style="0" customWidth="1"/>
    <col min="12" max="255" width="17.375" style="0" customWidth="1"/>
    <col min="256" max="256" width="17.375" style="0" bestFit="1" customWidth="1"/>
  </cols>
  <sheetData>
    <row r="1" spans="1:11" ht="102" customHeight="1">
      <c r="A1" s="4" t="s">
        <v>0</v>
      </c>
      <c r="B1" s="4"/>
      <c r="C1" s="4"/>
      <c r="D1" s="4"/>
      <c r="E1" s="4"/>
      <c r="F1" s="5"/>
      <c r="G1" s="5"/>
      <c r="H1" s="5"/>
      <c r="I1" s="5"/>
      <c r="J1" s="17"/>
      <c r="K1" s="4"/>
    </row>
    <row r="2" spans="1:11" ht="33" customHeight="1">
      <c r="A2" s="6" t="s">
        <v>1</v>
      </c>
      <c r="B2" s="6" t="s">
        <v>2</v>
      </c>
      <c r="C2" s="6" t="s">
        <v>3</v>
      </c>
      <c r="D2" s="6" t="s">
        <v>4</v>
      </c>
      <c r="E2" s="6" t="s">
        <v>5</v>
      </c>
      <c r="F2" s="7" t="s">
        <v>6</v>
      </c>
      <c r="G2" s="7" t="s">
        <v>7</v>
      </c>
      <c r="H2" s="7" t="s">
        <v>8</v>
      </c>
      <c r="I2" s="7" t="s">
        <v>9</v>
      </c>
      <c r="J2" s="18" t="s">
        <v>10</v>
      </c>
      <c r="K2" s="6" t="s">
        <v>11</v>
      </c>
    </row>
    <row r="3" spans="1:11" ht="31.5" customHeight="1">
      <c r="A3" s="8">
        <v>1</v>
      </c>
      <c r="B3" s="9" t="s">
        <v>12</v>
      </c>
      <c r="C3" s="9" t="s">
        <v>13</v>
      </c>
      <c r="D3" s="9" t="s">
        <v>14</v>
      </c>
      <c r="E3" s="9" t="s">
        <v>15</v>
      </c>
      <c r="F3" s="10">
        <f>E3*0.6</f>
        <v>42.3</v>
      </c>
      <c r="G3" s="11" t="s">
        <v>16</v>
      </c>
      <c r="H3" s="12">
        <f aca="true" t="shared" si="0" ref="H3:H6">G3*0.4</f>
        <v>30.400000000000002</v>
      </c>
      <c r="I3" s="12">
        <f>F3+H3</f>
        <v>72.7</v>
      </c>
      <c r="J3" s="13">
        <v>1</v>
      </c>
      <c r="K3" s="19"/>
    </row>
    <row r="4" spans="1:11" ht="33" customHeight="1">
      <c r="A4" s="8">
        <v>2</v>
      </c>
      <c r="B4" s="9" t="s">
        <v>12</v>
      </c>
      <c r="C4" s="9" t="s">
        <v>17</v>
      </c>
      <c r="D4" s="9" t="s">
        <v>18</v>
      </c>
      <c r="E4" s="9">
        <v>67.1</v>
      </c>
      <c r="F4" s="10">
        <f aca="true" t="shared" si="1" ref="F4:F36">E4*0.6</f>
        <v>40.26</v>
      </c>
      <c r="G4" s="11" t="s">
        <v>19</v>
      </c>
      <c r="H4" s="12">
        <f t="shared" si="0"/>
        <v>28.160000000000004</v>
      </c>
      <c r="I4" s="12">
        <f aca="true" t="shared" si="2" ref="I4:I36">F4+H4</f>
        <v>68.42</v>
      </c>
      <c r="J4" s="13">
        <v>2</v>
      </c>
      <c r="K4" s="19"/>
    </row>
    <row r="5" spans="1:11" ht="33" customHeight="1">
      <c r="A5" s="8">
        <v>3</v>
      </c>
      <c r="B5" s="9" t="s">
        <v>12</v>
      </c>
      <c r="C5" s="9" t="s">
        <v>20</v>
      </c>
      <c r="D5" s="9" t="s">
        <v>21</v>
      </c>
      <c r="E5" s="9" t="s">
        <v>22</v>
      </c>
      <c r="F5" s="10">
        <f t="shared" si="1"/>
        <v>39.779999999999994</v>
      </c>
      <c r="G5" s="11" t="s">
        <v>23</v>
      </c>
      <c r="H5" s="12">
        <f t="shared" si="0"/>
        <v>28.24</v>
      </c>
      <c r="I5" s="12">
        <f t="shared" si="2"/>
        <v>68.02</v>
      </c>
      <c r="J5" s="13">
        <v>3</v>
      </c>
      <c r="K5" s="19"/>
    </row>
    <row r="6" spans="1:11" ht="33" customHeight="1">
      <c r="A6" s="8">
        <v>6</v>
      </c>
      <c r="B6" s="9" t="s">
        <v>24</v>
      </c>
      <c r="C6" s="9" t="s">
        <v>25</v>
      </c>
      <c r="D6" s="9" t="s">
        <v>26</v>
      </c>
      <c r="E6" s="9" t="s">
        <v>27</v>
      </c>
      <c r="F6" s="10">
        <f t="shared" si="1"/>
        <v>41.16</v>
      </c>
      <c r="G6" s="11" t="s">
        <v>16</v>
      </c>
      <c r="H6" s="12">
        <f t="shared" si="0"/>
        <v>30.400000000000002</v>
      </c>
      <c r="I6" s="12">
        <f t="shared" si="2"/>
        <v>71.56</v>
      </c>
      <c r="J6" s="13">
        <v>1</v>
      </c>
      <c r="K6" s="19"/>
    </row>
    <row r="7" spans="1:11" ht="33" customHeight="1">
      <c r="A7" s="8">
        <v>5</v>
      </c>
      <c r="B7" s="9" t="s">
        <v>24</v>
      </c>
      <c r="C7" s="9" t="s">
        <v>28</v>
      </c>
      <c r="D7" s="9" t="s">
        <v>29</v>
      </c>
      <c r="E7" s="9" t="s">
        <v>30</v>
      </c>
      <c r="F7" s="10">
        <f t="shared" si="1"/>
        <v>41.82</v>
      </c>
      <c r="G7" s="11" t="s">
        <v>31</v>
      </c>
      <c r="H7" s="12">
        <f aca="true" t="shared" si="3" ref="H4:H36">G7*0.4</f>
        <v>28.439999999999998</v>
      </c>
      <c r="I7" s="12">
        <f t="shared" si="2"/>
        <v>70.25999999999999</v>
      </c>
      <c r="J7" s="13">
        <v>2</v>
      </c>
      <c r="K7" s="19"/>
    </row>
    <row r="8" spans="1:11" ht="33" customHeight="1">
      <c r="A8" s="8">
        <v>4</v>
      </c>
      <c r="B8" s="9" t="s">
        <v>24</v>
      </c>
      <c r="C8" s="9" t="s">
        <v>32</v>
      </c>
      <c r="D8" s="9" t="s">
        <v>33</v>
      </c>
      <c r="E8" s="9" t="s">
        <v>34</v>
      </c>
      <c r="F8" s="10">
        <f t="shared" si="1"/>
        <v>43.08</v>
      </c>
      <c r="G8" s="11" t="s">
        <v>35</v>
      </c>
      <c r="H8" s="12">
        <f t="shared" si="3"/>
        <v>26.92</v>
      </c>
      <c r="I8" s="12">
        <f t="shared" si="2"/>
        <v>70</v>
      </c>
      <c r="J8" s="13">
        <v>3</v>
      </c>
      <c r="K8" s="19"/>
    </row>
    <row r="9" spans="1:11" ht="33" customHeight="1">
      <c r="A9" s="8">
        <v>7</v>
      </c>
      <c r="B9" s="9" t="s">
        <v>36</v>
      </c>
      <c r="C9" s="9" t="s">
        <v>37</v>
      </c>
      <c r="D9" s="9" t="s">
        <v>38</v>
      </c>
      <c r="E9" s="9" t="s">
        <v>39</v>
      </c>
      <c r="F9" s="10">
        <f t="shared" si="1"/>
        <v>34.02</v>
      </c>
      <c r="G9" s="11" t="s">
        <v>40</v>
      </c>
      <c r="H9" s="12">
        <f t="shared" si="3"/>
        <v>25.960000000000004</v>
      </c>
      <c r="I9" s="12">
        <f t="shared" si="2"/>
        <v>59.980000000000004</v>
      </c>
      <c r="J9" s="13">
        <v>1</v>
      </c>
      <c r="K9" s="19"/>
    </row>
    <row r="10" spans="1:11" ht="33" customHeight="1">
      <c r="A10" s="8">
        <v>8</v>
      </c>
      <c r="B10" s="9" t="s">
        <v>41</v>
      </c>
      <c r="C10" s="9" t="s">
        <v>42</v>
      </c>
      <c r="D10" s="9" t="s">
        <v>43</v>
      </c>
      <c r="E10" s="9" t="s">
        <v>44</v>
      </c>
      <c r="F10" s="10">
        <f t="shared" si="1"/>
        <v>40.32</v>
      </c>
      <c r="G10" s="11" t="s">
        <v>45</v>
      </c>
      <c r="H10" s="12">
        <f t="shared" si="3"/>
        <v>28.760000000000005</v>
      </c>
      <c r="I10" s="12">
        <f t="shared" si="2"/>
        <v>69.08000000000001</v>
      </c>
      <c r="J10" s="13">
        <v>1</v>
      </c>
      <c r="K10" s="19"/>
    </row>
    <row r="11" spans="1:11" ht="33" customHeight="1">
      <c r="A11" s="8">
        <v>9</v>
      </c>
      <c r="B11" s="9" t="s">
        <v>41</v>
      </c>
      <c r="C11" s="9" t="s">
        <v>46</v>
      </c>
      <c r="D11" s="9" t="s">
        <v>47</v>
      </c>
      <c r="E11" s="9" t="s">
        <v>48</v>
      </c>
      <c r="F11" s="10">
        <f t="shared" si="1"/>
        <v>39.3</v>
      </c>
      <c r="G11" s="11" t="s">
        <v>49</v>
      </c>
      <c r="H11" s="12">
        <f t="shared" si="3"/>
        <v>28.680000000000003</v>
      </c>
      <c r="I11" s="12">
        <f t="shared" si="2"/>
        <v>67.98</v>
      </c>
      <c r="J11" s="13">
        <v>2</v>
      </c>
      <c r="K11" s="19"/>
    </row>
    <row r="12" spans="1:11" ht="33" customHeight="1">
      <c r="A12" s="8">
        <v>10</v>
      </c>
      <c r="B12" s="9" t="s">
        <v>41</v>
      </c>
      <c r="C12" s="9" t="s">
        <v>50</v>
      </c>
      <c r="D12" s="9" t="s">
        <v>51</v>
      </c>
      <c r="E12" s="9" t="s">
        <v>52</v>
      </c>
      <c r="F12" s="10">
        <f t="shared" si="1"/>
        <v>37.44</v>
      </c>
      <c r="G12" s="11" t="s">
        <v>53</v>
      </c>
      <c r="H12" s="12">
        <f t="shared" si="3"/>
        <v>25.480000000000004</v>
      </c>
      <c r="I12" s="12">
        <f t="shared" si="2"/>
        <v>62.92</v>
      </c>
      <c r="J12" s="13">
        <v>3</v>
      </c>
      <c r="K12" s="19"/>
    </row>
    <row r="13" spans="1:11" ht="33" customHeight="1">
      <c r="A13" s="8">
        <v>11</v>
      </c>
      <c r="B13" s="9" t="s">
        <v>54</v>
      </c>
      <c r="C13" s="9" t="s">
        <v>55</v>
      </c>
      <c r="D13" s="9" t="s">
        <v>56</v>
      </c>
      <c r="E13" s="9" t="s">
        <v>57</v>
      </c>
      <c r="F13" s="10">
        <f t="shared" si="1"/>
        <v>42.84</v>
      </c>
      <c r="G13" s="11" t="s">
        <v>58</v>
      </c>
      <c r="H13" s="12">
        <f t="shared" si="3"/>
        <v>28.92</v>
      </c>
      <c r="I13" s="12">
        <f t="shared" si="2"/>
        <v>71.76</v>
      </c>
      <c r="J13" s="13">
        <v>1</v>
      </c>
      <c r="K13" s="19"/>
    </row>
    <row r="14" spans="1:11" ht="33" customHeight="1">
      <c r="A14" s="8">
        <v>12</v>
      </c>
      <c r="B14" s="9" t="s">
        <v>54</v>
      </c>
      <c r="C14" s="9" t="s">
        <v>59</v>
      </c>
      <c r="D14" s="9" t="s">
        <v>60</v>
      </c>
      <c r="E14" s="9" t="s">
        <v>61</v>
      </c>
      <c r="F14" s="10">
        <f t="shared" si="1"/>
        <v>36.6</v>
      </c>
      <c r="G14" s="11" t="s">
        <v>62</v>
      </c>
      <c r="H14" s="12">
        <f t="shared" si="3"/>
        <v>26.84</v>
      </c>
      <c r="I14" s="12">
        <f t="shared" si="2"/>
        <v>63.44</v>
      </c>
      <c r="J14" s="13">
        <v>2</v>
      </c>
      <c r="K14" s="19"/>
    </row>
    <row r="15" spans="1:11" ht="33" customHeight="1">
      <c r="A15" s="8">
        <v>13</v>
      </c>
      <c r="B15" s="9" t="s">
        <v>54</v>
      </c>
      <c r="C15" s="9" t="s">
        <v>63</v>
      </c>
      <c r="D15" s="9" t="s">
        <v>64</v>
      </c>
      <c r="E15" s="9" t="s">
        <v>65</v>
      </c>
      <c r="F15" s="10">
        <f t="shared" si="1"/>
        <v>36.48</v>
      </c>
      <c r="G15" s="11" t="s">
        <v>66</v>
      </c>
      <c r="H15" s="12">
        <f t="shared" si="3"/>
        <v>26.64</v>
      </c>
      <c r="I15" s="12">
        <f t="shared" si="2"/>
        <v>63.12</v>
      </c>
      <c r="J15" s="13">
        <v>3</v>
      </c>
      <c r="K15" s="19"/>
    </row>
    <row r="16" spans="1:11" ht="33" customHeight="1">
      <c r="A16" s="8">
        <v>14</v>
      </c>
      <c r="B16" s="9" t="s">
        <v>67</v>
      </c>
      <c r="C16" s="9" t="s">
        <v>68</v>
      </c>
      <c r="D16" s="9" t="s">
        <v>69</v>
      </c>
      <c r="E16" s="9" t="s">
        <v>70</v>
      </c>
      <c r="F16" s="10">
        <f t="shared" si="1"/>
        <v>49.8</v>
      </c>
      <c r="G16" s="11" t="s">
        <v>71</v>
      </c>
      <c r="H16" s="12">
        <f t="shared" si="3"/>
        <v>32.2</v>
      </c>
      <c r="I16" s="12">
        <f t="shared" si="2"/>
        <v>82</v>
      </c>
      <c r="J16" s="13">
        <v>1</v>
      </c>
      <c r="K16" s="19"/>
    </row>
    <row r="17" spans="1:11" ht="33" customHeight="1">
      <c r="A17" s="8">
        <v>15</v>
      </c>
      <c r="B17" s="9" t="s">
        <v>67</v>
      </c>
      <c r="C17" s="9" t="s">
        <v>72</v>
      </c>
      <c r="D17" s="9" t="s">
        <v>73</v>
      </c>
      <c r="E17" s="9" t="s">
        <v>74</v>
      </c>
      <c r="F17" s="10">
        <f t="shared" si="1"/>
        <v>42.54</v>
      </c>
      <c r="G17" s="11" t="s">
        <v>75</v>
      </c>
      <c r="H17" s="12">
        <f t="shared" si="3"/>
        <v>28.6</v>
      </c>
      <c r="I17" s="12">
        <f t="shared" si="2"/>
        <v>71.14</v>
      </c>
      <c r="J17" s="13">
        <v>2</v>
      </c>
      <c r="K17" s="19"/>
    </row>
    <row r="18" spans="1:11" ht="33" customHeight="1">
      <c r="A18" s="8">
        <v>16</v>
      </c>
      <c r="B18" s="9" t="s">
        <v>67</v>
      </c>
      <c r="C18" s="9" t="s">
        <v>76</v>
      </c>
      <c r="D18" s="9" t="s">
        <v>77</v>
      </c>
      <c r="E18" s="9" t="s">
        <v>78</v>
      </c>
      <c r="F18" s="10">
        <f t="shared" si="1"/>
        <v>42</v>
      </c>
      <c r="G18" s="13"/>
      <c r="H18" s="12"/>
      <c r="I18" s="12">
        <f t="shared" si="2"/>
        <v>42</v>
      </c>
      <c r="J18" s="13">
        <v>3</v>
      </c>
      <c r="K18" s="9" t="s">
        <v>79</v>
      </c>
    </row>
    <row r="19" spans="1:11" ht="33" customHeight="1">
      <c r="A19" s="8">
        <v>17</v>
      </c>
      <c r="B19" s="9" t="s">
        <v>80</v>
      </c>
      <c r="C19" s="9" t="s">
        <v>81</v>
      </c>
      <c r="D19" s="9" t="s">
        <v>82</v>
      </c>
      <c r="E19" s="9" t="s">
        <v>83</v>
      </c>
      <c r="F19" s="10">
        <f t="shared" si="1"/>
        <v>42.48</v>
      </c>
      <c r="G19" s="11" t="s">
        <v>84</v>
      </c>
      <c r="H19" s="12">
        <f t="shared" si="3"/>
        <v>29.080000000000002</v>
      </c>
      <c r="I19" s="12">
        <f t="shared" si="2"/>
        <v>71.56</v>
      </c>
      <c r="J19" s="13">
        <v>1</v>
      </c>
      <c r="K19" s="19"/>
    </row>
    <row r="20" spans="1:11" ht="33" customHeight="1">
      <c r="A20" s="8">
        <v>19</v>
      </c>
      <c r="B20" s="9" t="s">
        <v>80</v>
      </c>
      <c r="C20" s="9" t="s">
        <v>85</v>
      </c>
      <c r="D20" s="9" t="s">
        <v>86</v>
      </c>
      <c r="E20" s="9" t="s">
        <v>87</v>
      </c>
      <c r="F20" s="10">
        <f t="shared" si="1"/>
        <v>40.02</v>
      </c>
      <c r="G20" s="11" t="s">
        <v>88</v>
      </c>
      <c r="H20" s="12">
        <f t="shared" si="3"/>
        <v>30.480000000000004</v>
      </c>
      <c r="I20" s="12">
        <f t="shared" si="2"/>
        <v>70.5</v>
      </c>
      <c r="J20" s="13">
        <v>2</v>
      </c>
      <c r="K20" s="19"/>
    </row>
    <row r="21" spans="1:11" ht="33" customHeight="1">
      <c r="A21" s="8">
        <v>18</v>
      </c>
      <c r="B21" s="9" t="s">
        <v>80</v>
      </c>
      <c r="C21" s="9" t="s">
        <v>89</v>
      </c>
      <c r="D21" s="9" t="s">
        <v>90</v>
      </c>
      <c r="E21" s="9" t="s">
        <v>91</v>
      </c>
      <c r="F21" s="10">
        <f t="shared" si="1"/>
        <v>40.08</v>
      </c>
      <c r="G21" s="11" t="s">
        <v>92</v>
      </c>
      <c r="H21" s="12">
        <f t="shared" si="3"/>
        <v>28.560000000000002</v>
      </c>
      <c r="I21" s="12">
        <f t="shared" si="2"/>
        <v>68.64</v>
      </c>
      <c r="J21" s="13">
        <v>3</v>
      </c>
      <c r="K21" s="19"/>
    </row>
    <row r="22" spans="1:11" ht="33" customHeight="1">
      <c r="A22" s="8">
        <v>20</v>
      </c>
      <c r="B22" s="9" t="s">
        <v>93</v>
      </c>
      <c r="C22" s="9" t="s">
        <v>94</v>
      </c>
      <c r="D22" s="9" t="s">
        <v>95</v>
      </c>
      <c r="E22" s="9" t="s">
        <v>96</v>
      </c>
      <c r="F22" s="10">
        <f t="shared" si="1"/>
        <v>41.1</v>
      </c>
      <c r="G22" s="11" t="s">
        <v>97</v>
      </c>
      <c r="H22" s="12">
        <f t="shared" si="3"/>
        <v>27.960000000000004</v>
      </c>
      <c r="I22" s="12">
        <f t="shared" si="2"/>
        <v>69.06</v>
      </c>
      <c r="J22" s="13">
        <v>1</v>
      </c>
      <c r="K22" s="19"/>
    </row>
    <row r="23" spans="1:11" ht="33" customHeight="1">
      <c r="A23" s="8">
        <v>21</v>
      </c>
      <c r="B23" s="9" t="s">
        <v>93</v>
      </c>
      <c r="C23" s="9" t="s">
        <v>98</v>
      </c>
      <c r="D23" s="9" t="s">
        <v>99</v>
      </c>
      <c r="E23" s="9" t="s">
        <v>100</v>
      </c>
      <c r="F23" s="10">
        <f t="shared" si="1"/>
        <v>40.199999999999996</v>
      </c>
      <c r="G23" s="11" t="s">
        <v>19</v>
      </c>
      <c r="H23" s="12">
        <f t="shared" si="3"/>
        <v>28.160000000000004</v>
      </c>
      <c r="I23" s="12">
        <f t="shared" si="2"/>
        <v>68.36</v>
      </c>
      <c r="J23" s="13">
        <v>2</v>
      </c>
      <c r="K23" s="19"/>
    </row>
    <row r="24" spans="1:11" ht="33" customHeight="1">
      <c r="A24" s="8">
        <v>22</v>
      </c>
      <c r="B24" s="9" t="s">
        <v>93</v>
      </c>
      <c r="C24" s="9" t="s">
        <v>101</v>
      </c>
      <c r="D24" s="9" t="s">
        <v>102</v>
      </c>
      <c r="E24" s="9" t="s">
        <v>103</v>
      </c>
      <c r="F24" s="10">
        <f t="shared" si="1"/>
        <v>39.6</v>
      </c>
      <c r="G24" s="11" t="s">
        <v>104</v>
      </c>
      <c r="H24" s="12">
        <f t="shared" si="3"/>
        <v>27.880000000000003</v>
      </c>
      <c r="I24" s="12">
        <f t="shared" si="2"/>
        <v>67.48</v>
      </c>
      <c r="J24" s="13">
        <v>3</v>
      </c>
      <c r="K24" s="19"/>
    </row>
    <row r="25" spans="1:11" ht="33" customHeight="1">
      <c r="A25" s="8">
        <v>23</v>
      </c>
      <c r="B25" s="9" t="s">
        <v>105</v>
      </c>
      <c r="C25" s="9" t="s">
        <v>106</v>
      </c>
      <c r="D25" s="9" t="s">
        <v>107</v>
      </c>
      <c r="E25" s="9" t="s">
        <v>108</v>
      </c>
      <c r="F25" s="10">
        <f t="shared" si="1"/>
        <v>44.04</v>
      </c>
      <c r="G25" s="11" t="s">
        <v>84</v>
      </c>
      <c r="H25" s="12">
        <f t="shared" si="3"/>
        <v>29.080000000000002</v>
      </c>
      <c r="I25" s="12">
        <f t="shared" si="2"/>
        <v>73.12</v>
      </c>
      <c r="J25" s="13">
        <v>1</v>
      </c>
      <c r="K25" s="19"/>
    </row>
    <row r="26" spans="1:11" ht="33" customHeight="1">
      <c r="A26" s="8">
        <v>24</v>
      </c>
      <c r="B26" s="9" t="s">
        <v>105</v>
      </c>
      <c r="C26" s="9" t="s">
        <v>109</v>
      </c>
      <c r="D26" s="9" t="s">
        <v>110</v>
      </c>
      <c r="E26" s="9" t="s">
        <v>111</v>
      </c>
      <c r="F26" s="10">
        <f t="shared" si="1"/>
        <v>43.62</v>
      </c>
      <c r="G26" s="11" t="s">
        <v>112</v>
      </c>
      <c r="H26" s="12">
        <f t="shared" si="3"/>
        <v>28.880000000000003</v>
      </c>
      <c r="I26" s="12">
        <f t="shared" si="2"/>
        <v>72.5</v>
      </c>
      <c r="J26" s="13">
        <v>2</v>
      </c>
      <c r="K26" s="19"/>
    </row>
    <row r="27" spans="1:11" ht="33" customHeight="1">
      <c r="A27" s="8">
        <v>25</v>
      </c>
      <c r="B27" s="9" t="s">
        <v>105</v>
      </c>
      <c r="C27" s="9" t="s">
        <v>113</v>
      </c>
      <c r="D27" s="9" t="s">
        <v>114</v>
      </c>
      <c r="E27" s="9" t="s">
        <v>111</v>
      </c>
      <c r="F27" s="10">
        <f t="shared" si="1"/>
        <v>43.62</v>
      </c>
      <c r="G27" s="11" t="s">
        <v>23</v>
      </c>
      <c r="H27" s="12">
        <f t="shared" si="3"/>
        <v>28.24</v>
      </c>
      <c r="I27" s="12">
        <f t="shared" si="2"/>
        <v>71.86</v>
      </c>
      <c r="J27" s="13">
        <v>3</v>
      </c>
      <c r="K27" s="19"/>
    </row>
    <row r="28" spans="1:11" ht="33" customHeight="1">
      <c r="A28" s="8">
        <v>26</v>
      </c>
      <c r="B28" s="9" t="s">
        <v>115</v>
      </c>
      <c r="C28" s="9" t="s">
        <v>116</v>
      </c>
      <c r="D28" s="9" t="s">
        <v>117</v>
      </c>
      <c r="E28" s="9" t="s">
        <v>118</v>
      </c>
      <c r="F28" s="10">
        <f t="shared" si="1"/>
        <v>44.879999999999995</v>
      </c>
      <c r="G28" s="11" t="s">
        <v>119</v>
      </c>
      <c r="H28" s="12">
        <f t="shared" si="3"/>
        <v>29.560000000000002</v>
      </c>
      <c r="I28" s="12">
        <f t="shared" si="2"/>
        <v>74.44</v>
      </c>
      <c r="J28" s="13">
        <v>1</v>
      </c>
      <c r="K28" s="19"/>
    </row>
    <row r="29" spans="1:11" ht="33" customHeight="1">
      <c r="A29" s="8">
        <v>27</v>
      </c>
      <c r="B29" s="9" t="s">
        <v>115</v>
      </c>
      <c r="C29" s="9" t="s">
        <v>120</v>
      </c>
      <c r="D29" s="9" t="s">
        <v>121</v>
      </c>
      <c r="E29" s="9" t="s">
        <v>122</v>
      </c>
      <c r="F29" s="10">
        <f t="shared" si="1"/>
        <v>42.42</v>
      </c>
      <c r="G29" s="11" t="s">
        <v>123</v>
      </c>
      <c r="H29" s="12">
        <f t="shared" si="3"/>
        <v>30</v>
      </c>
      <c r="I29" s="12">
        <f t="shared" si="2"/>
        <v>72.42</v>
      </c>
      <c r="J29" s="13">
        <v>2</v>
      </c>
      <c r="K29" s="19"/>
    </row>
    <row r="30" spans="1:11" ht="33" customHeight="1">
      <c r="A30" s="8">
        <v>28</v>
      </c>
      <c r="B30" s="9" t="s">
        <v>115</v>
      </c>
      <c r="C30" s="9" t="s">
        <v>124</v>
      </c>
      <c r="D30" s="9" t="s">
        <v>125</v>
      </c>
      <c r="E30" s="9" t="s">
        <v>126</v>
      </c>
      <c r="F30" s="10">
        <f t="shared" si="1"/>
        <v>39.35999999999999</v>
      </c>
      <c r="G30" s="13"/>
      <c r="H30" s="12"/>
      <c r="I30" s="12">
        <f t="shared" si="2"/>
        <v>39.35999999999999</v>
      </c>
      <c r="J30" s="13">
        <v>3</v>
      </c>
      <c r="K30" s="9" t="s">
        <v>79</v>
      </c>
    </row>
    <row r="31" spans="1:11" ht="33" customHeight="1">
      <c r="A31" s="8">
        <v>30</v>
      </c>
      <c r="B31" s="9" t="s">
        <v>127</v>
      </c>
      <c r="C31" s="9" t="s">
        <v>128</v>
      </c>
      <c r="D31" s="9" t="s">
        <v>129</v>
      </c>
      <c r="E31" s="9" t="s">
        <v>130</v>
      </c>
      <c r="F31" s="10">
        <f t="shared" si="1"/>
        <v>39.959999999999994</v>
      </c>
      <c r="G31" s="11" t="s">
        <v>62</v>
      </c>
      <c r="H31" s="12">
        <f>G31*0.4</f>
        <v>26.84</v>
      </c>
      <c r="I31" s="12">
        <f t="shared" si="2"/>
        <v>66.8</v>
      </c>
      <c r="J31" s="13">
        <v>1</v>
      </c>
      <c r="K31" s="19"/>
    </row>
    <row r="32" spans="1:11" ht="33" customHeight="1">
      <c r="A32" s="8">
        <v>29</v>
      </c>
      <c r="B32" s="9" t="s">
        <v>127</v>
      </c>
      <c r="C32" s="9" t="s">
        <v>131</v>
      </c>
      <c r="D32" s="9" t="s">
        <v>132</v>
      </c>
      <c r="E32" s="9" t="s">
        <v>133</v>
      </c>
      <c r="F32" s="10">
        <f t="shared" si="1"/>
        <v>40.26</v>
      </c>
      <c r="G32" s="11" t="s">
        <v>134</v>
      </c>
      <c r="H32" s="12">
        <f>G32*0.4</f>
        <v>25.760000000000005</v>
      </c>
      <c r="I32" s="12">
        <f t="shared" si="2"/>
        <v>66.02000000000001</v>
      </c>
      <c r="J32" s="13">
        <v>2</v>
      </c>
      <c r="K32" s="19"/>
    </row>
    <row r="33" spans="1:11" ht="33" customHeight="1">
      <c r="A33" s="8">
        <v>31</v>
      </c>
      <c r="B33" s="9" t="s">
        <v>127</v>
      </c>
      <c r="C33" s="9" t="s">
        <v>135</v>
      </c>
      <c r="D33" s="9" t="s">
        <v>136</v>
      </c>
      <c r="E33" s="9" t="s">
        <v>61</v>
      </c>
      <c r="F33" s="10">
        <f t="shared" si="1"/>
        <v>36.6</v>
      </c>
      <c r="G33" s="11" t="s">
        <v>137</v>
      </c>
      <c r="H33" s="12">
        <f t="shared" si="3"/>
        <v>25.52</v>
      </c>
      <c r="I33" s="12">
        <f t="shared" si="2"/>
        <v>62.120000000000005</v>
      </c>
      <c r="J33" s="13">
        <v>3</v>
      </c>
      <c r="K33" s="19"/>
    </row>
    <row r="34" spans="1:11" ht="33" customHeight="1">
      <c r="A34" s="8">
        <v>32</v>
      </c>
      <c r="B34" s="9" t="s">
        <v>138</v>
      </c>
      <c r="C34" s="9" t="s">
        <v>139</v>
      </c>
      <c r="D34" s="9" t="s">
        <v>140</v>
      </c>
      <c r="E34" s="9" t="s">
        <v>87</v>
      </c>
      <c r="F34" s="10">
        <f t="shared" si="1"/>
        <v>40.02</v>
      </c>
      <c r="G34" s="11" t="s">
        <v>141</v>
      </c>
      <c r="H34" s="12">
        <f t="shared" si="3"/>
        <v>26.760000000000005</v>
      </c>
      <c r="I34" s="12">
        <f t="shared" si="2"/>
        <v>66.78</v>
      </c>
      <c r="J34" s="13">
        <v>1</v>
      </c>
      <c r="K34" s="19"/>
    </row>
    <row r="35" spans="1:11" ht="33" customHeight="1">
      <c r="A35" s="8">
        <v>34</v>
      </c>
      <c r="B35" s="9" t="s">
        <v>138</v>
      </c>
      <c r="C35" s="9" t="s">
        <v>142</v>
      </c>
      <c r="D35" s="9" t="s">
        <v>143</v>
      </c>
      <c r="E35" s="9" t="s">
        <v>144</v>
      </c>
      <c r="F35" s="10">
        <f t="shared" si="1"/>
        <v>35.1</v>
      </c>
      <c r="G35" s="11" t="s">
        <v>35</v>
      </c>
      <c r="H35" s="12">
        <f t="shared" si="3"/>
        <v>26.92</v>
      </c>
      <c r="I35" s="12">
        <f t="shared" si="2"/>
        <v>62.02</v>
      </c>
      <c r="J35" s="13">
        <v>2</v>
      </c>
      <c r="K35" s="19"/>
    </row>
    <row r="36" spans="1:11" ht="33" customHeight="1">
      <c r="A36" s="8">
        <v>33</v>
      </c>
      <c r="B36" s="9" t="s">
        <v>138</v>
      </c>
      <c r="C36" s="9" t="s">
        <v>145</v>
      </c>
      <c r="D36" s="9" t="s">
        <v>146</v>
      </c>
      <c r="E36" s="9" t="s">
        <v>147</v>
      </c>
      <c r="F36" s="10">
        <f t="shared" si="1"/>
        <v>36.839999999999996</v>
      </c>
      <c r="G36" s="11" t="s">
        <v>148</v>
      </c>
      <c r="H36" s="12">
        <f t="shared" si="3"/>
        <v>25.080000000000002</v>
      </c>
      <c r="I36" s="12">
        <f t="shared" si="2"/>
        <v>61.92</v>
      </c>
      <c r="J36" s="13">
        <v>3</v>
      </c>
      <c r="K36" s="19"/>
    </row>
    <row r="37" spans="1:11" ht="33" customHeight="1">
      <c r="A37" s="8">
        <v>35</v>
      </c>
      <c r="B37" s="9" t="s">
        <v>149</v>
      </c>
      <c r="C37" s="9" t="s">
        <v>150</v>
      </c>
      <c r="D37" s="9" t="s">
        <v>151</v>
      </c>
      <c r="E37" s="9" t="s">
        <v>152</v>
      </c>
      <c r="F37" s="10">
        <f aca="true" t="shared" si="4" ref="F36:F63">E37*0.6</f>
        <v>41.22</v>
      </c>
      <c r="G37" s="11" t="s">
        <v>153</v>
      </c>
      <c r="H37" s="12">
        <f aca="true" t="shared" si="5" ref="H36:H63">G37*0.4</f>
        <v>29.52</v>
      </c>
      <c r="I37" s="12">
        <f aca="true" t="shared" si="6" ref="I36:I63">F37+H37</f>
        <v>70.74</v>
      </c>
      <c r="J37" s="13">
        <v>1</v>
      </c>
      <c r="K37" s="19"/>
    </row>
    <row r="38" spans="1:11" ht="33" customHeight="1">
      <c r="A38" s="8">
        <v>36</v>
      </c>
      <c r="B38" s="9" t="s">
        <v>149</v>
      </c>
      <c r="C38" s="9" t="s">
        <v>154</v>
      </c>
      <c r="D38" s="9" t="s">
        <v>155</v>
      </c>
      <c r="E38" s="9" t="s">
        <v>91</v>
      </c>
      <c r="F38" s="10">
        <f t="shared" si="4"/>
        <v>40.08</v>
      </c>
      <c r="G38" s="11" t="s">
        <v>156</v>
      </c>
      <c r="H38" s="12">
        <f t="shared" si="5"/>
        <v>27.760000000000005</v>
      </c>
      <c r="I38" s="12">
        <f t="shared" si="6"/>
        <v>67.84</v>
      </c>
      <c r="J38" s="13">
        <v>2</v>
      </c>
      <c r="K38" s="19"/>
    </row>
    <row r="39" spans="1:11" ht="33" customHeight="1">
      <c r="A39" s="8">
        <v>37</v>
      </c>
      <c r="B39" s="9" t="s">
        <v>149</v>
      </c>
      <c r="C39" s="9" t="s">
        <v>157</v>
      </c>
      <c r="D39" s="9" t="s">
        <v>158</v>
      </c>
      <c r="E39" s="9" t="s">
        <v>159</v>
      </c>
      <c r="F39" s="10">
        <f t="shared" si="4"/>
        <v>39.059999999999995</v>
      </c>
      <c r="G39" s="11" t="s">
        <v>160</v>
      </c>
      <c r="H39" s="12">
        <f t="shared" si="5"/>
        <v>28.200000000000003</v>
      </c>
      <c r="I39" s="12">
        <f t="shared" si="6"/>
        <v>67.25999999999999</v>
      </c>
      <c r="J39" s="13">
        <v>3</v>
      </c>
      <c r="K39" s="19"/>
    </row>
    <row r="40" spans="1:11" ht="33" customHeight="1">
      <c r="A40" s="8">
        <v>38</v>
      </c>
      <c r="B40" s="9" t="s">
        <v>161</v>
      </c>
      <c r="C40" s="9" t="s">
        <v>162</v>
      </c>
      <c r="D40" s="9" t="s">
        <v>163</v>
      </c>
      <c r="E40" s="9" t="s">
        <v>164</v>
      </c>
      <c r="F40" s="10">
        <f t="shared" si="4"/>
        <v>46.68</v>
      </c>
      <c r="G40" s="11" t="s">
        <v>165</v>
      </c>
      <c r="H40" s="12">
        <f t="shared" si="5"/>
        <v>27.12</v>
      </c>
      <c r="I40" s="12">
        <f t="shared" si="6"/>
        <v>73.8</v>
      </c>
      <c r="J40" s="13">
        <v>1</v>
      </c>
      <c r="K40" s="19"/>
    </row>
    <row r="41" spans="1:11" ht="33" customHeight="1">
      <c r="A41" s="8">
        <v>40</v>
      </c>
      <c r="B41" s="9" t="s">
        <v>161</v>
      </c>
      <c r="C41" s="9" t="s">
        <v>166</v>
      </c>
      <c r="D41" s="9" t="s">
        <v>167</v>
      </c>
      <c r="E41" s="9" t="s">
        <v>168</v>
      </c>
      <c r="F41" s="10">
        <f t="shared" si="4"/>
        <v>40.379999999999995</v>
      </c>
      <c r="G41" s="11" t="s">
        <v>169</v>
      </c>
      <c r="H41" s="12">
        <f t="shared" si="5"/>
        <v>28.04</v>
      </c>
      <c r="I41" s="12">
        <f t="shared" si="6"/>
        <v>68.41999999999999</v>
      </c>
      <c r="J41" s="13">
        <v>2</v>
      </c>
      <c r="K41" s="19"/>
    </row>
    <row r="42" spans="1:11" ht="33" customHeight="1">
      <c r="A42" s="8">
        <v>39</v>
      </c>
      <c r="B42" s="9" t="s">
        <v>161</v>
      </c>
      <c r="C42" s="9">
        <v>10101011225</v>
      </c>
      <c r="D42" s="9" t="s">
        <v>170</v>
      </c>
      <c r="E42" s="9" t="s">
        <v>168</v>
      </c>
      <c r="F42" s="10">
        <f t="shared" si="4"/>
        <v>40.379999999999995</v>
      </c>
      <c r="G42" s="11" t="s">
        <v>66</v>
      </c>
      <c r="H42" s="12">
        <f t="shared" si="5"/>
        <v>26.64</v>
      </c>
      <c r="I42" s="12">
        <f t="shared" si="6"/>
        <v>67.02</v>
      </c>
      <c r="J42" s="13">
        <v>3</v>
      </c>
      <c r="K42" s="19"/>
    </row>
    <row r="43" spans="1:11" ht="33" customHeight="1">
      <c r="A43" s="8">
        <v>41</v>
      </c>
      <c r="B43" s="9" t="s">
        <v>171</v>
      </c>
      <c r="C43" s="9" t="s">
        <v>172</v>
      </c>
      <c r="D43" s="9" t="s">
        <v>173</v>
      </c>
      <c r="E43" s="9" t="s">
        <v>174</v>
      </c>
      <c r="F43" s="10">
        <f t="shared" si="4"/>
        <v>45.3</v>
      </c>
      <c r="G43" s="11" t="s">
        <v>104</v>
      </c>
      <c r="H43" s="12">
        <f t="shared" si="5"/>
        <v>27.880000000000003</v>
      </c>
      <c r="I43" s="12">
        <f t="shared" si="6"/>
        <v>73.18</v>
      </c>
      <c r="J43" s="13">
        <v>1</v>
      </c>
      <c r="K43" s="19"/>
    </row>
    <row r="44" spans="1:11" ht="33" customHeight="1">
      <c r="A44" s="8">
        <v>42</v>
      </c>
      <c r="B44" s="9" t="s">
        <v>171</v>
      </c>
      <c r="C44" s="9" t="s">
        <v>175</v>
      </c>
      <c r="D44" s="9" t="s">
        <v>176</v>
      </c>
      <c r="E44" s="9" t="s">
        <v>111</v>
      </c>
      <c r="F44" s="10">
        <f t="shared" si="4"/>
        <v>43.62</v>
      </c>
      <c r="G44" s="11" t="s">
        <v>177</v>
      </c>
      <c r="H44" s="12">
        <f t="shared" si="5"/>
        <v>28.360000000000003</v>
      </c>
      <c r="I44" s="12">
        <f t="shared" si="6"/>
        <v>71.98</v>
      </c>
      <c r="J44" s="13">
        <v>2</v>
      </c>
      <c r="K44" s="19"/>
    </row>
    <row r="45" spans="1:11" ht="33" customHeight="1">
      <c r="A45" s="8">
        <v>43</v>
      </c>
      <c r="B45" s="9" t="s">
        <v>171</v>
      </c>
      <c r="C45" s="9" t="s">
        <v>178</v>
      </c>
      <c r="D45" s="9" t="s">
        <v>179</v>
      </c>
      <c r="E45" s="9" t="s">
        <v>180</v>
      </c>
      <c r="F45" s="10">
        <f t="shared" si="4"/>
        <v>43.440000000000005</v>
      </c>
      <c r="G45" s="13"/>
      <c r="H45" s="12"/>
      <c r="I45" s="12">
        <f t="shared" si="6"/>
        <v>43.440000000000005</v>
      </c>
      <c r="J45" s="13">
        <v>3</v>
      </c>
      <c r="K45" s="9" t="s">
        <v>79</v>
      </c>
    </row>
    <row r="46" spans="1:11" ht="33" customHeight="1">
      <c r="A46" s="8">
        <v>44</v>
      </c>
      <c r="B46" s="9" t="s">
        <v>181</v>
      </c>
      <c r="C46" s="9" t="s">
        <v>182</v>
      </c>
      <c r="D46" s="9" t="s">
        <v>183</v>
      </c>
      <c r="E46" s="9" t="s">
        <v>184</v>
      </c>
      <c r="F46" s="10">
        <f t="shared" si="4"/>
        <v>46.74</v>
      </c>
      <c r="G46" s="11" t="s">
        <v>92</v>
      </c>
      <c r="H46" s="12">
        <f t="shared" si="5"/>
        <v>28.560000000000002</v>
      </c>
      <c r="I46" s="12">
        <f t="shared" si="6"/>
        <v>75.30000000000001</v>
      </c>
      <c r="J46" s="13">
        <v>1</v>
      </c>
      <c r="K46" s="19"/>
    </row>
    <row r="47" spans="1:11" ht="33" customHeight="1">
      <c r="A47" s="8">
        <v>46</v>
      </c>
      <c r="B47" s="9" t="s">
        <v>181</v>
      </c>
      <c r="C47" s="9" t="s">
        <v>185</v>
      </c>
      <c r="D47" s="9" t="s">
        <v>186</v>
      </c>
      <c r="E47" s="9" t="s">
        <v>187</v>
      </c>
      <c r="F47" s="10">
        <f t="shared" si="4"/>
        <v>43.199999999999996</v>
      </c>
      <c r="G47" s="11" t="s">
        <v>188</v>
      </c>
      <c r="H47" s="12">
        <f t="shared" si="5"/>
        <v>28.64</v>
      </c>
      <c r="I47" s="12">
        <f t="shared" si="6"/>
        <v>71.84</v>
      </c>
      <c r="J47" s="13">
        <v>2</v>
      </c>
      <c r="K47" s="19"/>
    </row>
    <row r="48" spans="1:11" ht="33" customHeight="1">
      <c r="A48" s="8">
        <v>45</v>
      </c>
      <c r="B48" s="9" t="s">
        <v>181</v>
      </c>
      <c r="C48" s="9" t="s">
        <v>189</v>
      </c>
      <c r="D48" s="9" t="s">
        <v>190</v>
      </c>
      <c r="E48" s="9" t="s">
        <v>191</v>
      </c>
      <c r="F48" s="10">
        <f t="shared" si="4"/>
        <v>43.8</v>
      </c>
      <c r="G48" s="11" t="s">
        <v>192</v>
      </c>
      <c r="H48" s="12">
        <f t="shared" si="5"/>
        <v>27.8</v>
      </c>
      <c r="I48" s="12">
        <f t="shared" si="6"/>
        <v>71.6</v>
      </c>
      <c r="J48" s="13">
        <v>3</v>
      </c>
      <c r="K48" s="19"/>
    </row>
    <row r="49" spans="1:11" ht="33" customHeight="1">
      <c r="A49" s="8">
        <v>48</v>
      </c>
      <c r="B49" s="9" t="s">
        <v>193</v>
      </c>
      <c r="C49" s="9" t="s">
        <v>194</v>
      </c>
      <c r="D49" s="9" t="s">
        <v>195</v>
      </c>
      <c r="E49" s="9" t="s">
        <v>196</v>
      </c>
      <c r="F49" s="10">
        <f t="shared" si="4"/>
        <v>43.559999999999995</v>
      </c>
      <c r="G49" s="11" t="s">
        <v>197</v>
      </c>
      <c r="H49" s="12">
        <f t="shared" si="5"/>
        <v>28.080000000000002</v>
      </c>
      <c r="I49" s="12">
        <f t="shared" si="6"/>
        <v>71.64</v>
      </c>
      <c r="J49" s="13">
        <v>1</v>
      </c>
      <c r="K49" s="19"/>
    </row>
    <row r="50" spans="1:11" ht="33" customHeight="1">
      <c r="A50" s="8">
        <v>47</v>
      </c>
      <c r="B50" s="9" t="s">
        <v>193</v>
      </c>
      <c r="C50" s="9" t="s">
        <v>198</v>
      </c>
      <c r="D50" s="9" t="s">
        <v>199</v>
      </c>
      <c r="E50" s="9" t="s">
        <v>200</v>
      </c>
      <c r="F50" s="10">
        <f t="shared" si="4"/>
        <v>44.34</v>
      </c>
      <c r="G50" s="11" t="s">
        <v>201</v>
      </c>
      <c r="H50" s="12">
        <f t="shared" si="5"/>
        <v>26.32</v>
      </c>
      <c r="I50" s="12">
        <f t="shared" si="6"/>
        <v>70.66</v>
      </c>
      <c r="J50" s="13">
        <v>2</v>
      </c>
      <c r="K50" s="19"/>
    </row>
    <row r="51" spans="1:11" ht="33" customHeight="1">
      <c r="A51" s="8">
        <v>49</v>
      </c>
      <c r="B51" s="9" t="s">
        <v>193</v>
      </c>
      <c r="C51" s="9" t="s">
        <v>202</v>
      </c>
      <c r="D51" s="9" t="s">
        <v>203</v>
      </c>
      <c r="E51" s="9" t="s">
        <v>133</v>
      </c>
      <c r="F51" s="10">
        <f t="shared" si="4"/>
        <v>40.26</v>
      </c>
      <c r="G51" s="11" t="s">
        <v>204</v>
      </c>
      <c r="H51" s="12">
        <f t="shared" si="5"/>
        <v>27.72</v>
      </c>
      <c r="I51" s="12">
        <f t="shared" si="6"/>
        <v>67.97999999999999</v>
      </c>
      <c r="J51" s="13">
        <v>3</v>
      </c>
      <c r="K51" s="19"/>
    </row>
    <row r="52" spans="1:11" ht="33" customHeight="1">
      <c r="A52" s="8">
        <v>50</v>
      </c>
      <c r="B52" s="9" t="s">
        <v>205</v>
      </c>
      <c r="C52" s="9" t="s">
        <v>206</v>
      </c>
      <c r="D52" s="9" t="s">
        <v>207</v>
      </c>
      <c r="E52" s="9" t="s">
        <v>208</v>
      </c>
      <c r="F52" s="10">
        <f t="shared" si="4"/>
        <v>43.85999999999999</v>
      </c>
      <c r="G52" s="11" t="s">
        <v>209</v>
      </c>
      <c r="H52" s="12">
        <f t="shared" si="5"/>
        <v>29.480000000000004</v>
      </c>
      <c r="I52" s="12">
        <f t="shared" si="6"/>
        <v>73.34</v>
      </c>
      <c r="J52" s="13">
        <v>1</v>
      </c>
      <c r="K52" s="19"/>
    </row>
    <row r="53" spans="1:11" ht="33" customHeight="1">
      <c r="A53" s="8">
        <v>51</v>
      </c>
      <c r="B53" s="9" t="s">
        <v>205</v>
      </c>
      <c r="C53" s="9" t="s">
        <v>210</v>
      </c>
      <c r="D53" s="9" t="s">
        <v>211</v>
      </c>
      <c r="E53" s="9" t="s">
        <v>15</v>
      </c>
      <c r="F53" s="10">
        <f t="shared" si="4"/>
        <v>42.3</v>
      </c>
      <c r="G53" s="11" t="s">
        <v>177</v>
      </c>
      <c r="H53" s="12">
        <f t="shared" si="5"/>
        <v>28.360000000000003</v>
      </c>
      <c r="I53" s="12">
        <f t="shared" si="6"/>
        <v>70.66</v>
      </c>
      <c r="J53" s="13">
        <v>2</v>
      </c>
      <c r="K53" s="19"/>
    </row>
    <row r="54" spans="1:11" ht="33" customHeight="1">
      <c r="A54" s="8">
        <v>52</v>
      </c>
      <c r="B54" s="9" t="s">
        <v>205</v>
      </c>
      <c r="C54" s="9" t="s">
        <v>212</v>
      </c>
      <c r="D54" s="9" t="s">
        <v>213</v>
      </c>
      <c r="E54" s="9" t="s">
        <v>78</v>
      </c>
      <c r="F54" s="10">
        <f t="shared" si="4"/>
        <v>42</v>
      </c>
      <c r="G54" s="11" t="s">
        <v>214</v>
      </c>
      <c r="H54" s="12">
        <f t="shared" si="5"/>
        <v>26.6</v>
      </c>
      <c r="I54" s="12">
        <f t="shared" si="6"/>
        <v>68.6</v>
      </c>
      <c r="J54" s="13">
        <v>3</v>
      </c>
      <c r="K54" s="19"/>
    </row>
    <row r="55" spans="1:11" ht="33" customHeight="1">
      <c r="A55" s="8">
        <v>53</v>
      </c>
      <c r="B55" s="9" t="s">
        <v>215</v>
      </c>
      <c r="C55" s="9" t="s">
        <v>216</v>
      </c>
      <c r="D55" s="9" t="s">
        <v>217</v>
      </c>
      <c r="E55" s="14">
        <v>79.4</v>
      </c>
      <c r="F55" s="10">
        <f t="shared" si="4"/>
        <v>47.64</v>
      </c>
      <c r="G55" s="11" t="s">
        <v>218</v>
      </c>
      <c r="H55" s="12">
        <f t="shared" si="5"/>
        <v>29.360000000000003</v>
      </c>
      <c r="I55" s="12">
        <f t="shared" si="6"/>
        <v>77</v>
      </c>
      <c r="J55" s="13">
        <v>1</v>
      </c>
      <c r="K55" s="19"/>
    </row>
    <row r="56" spans="1:11" ht="33" customHeight="1">
      <c r="A56" s="8">
        <v>54</v>
      </c>
      <c r="B56" s="9" t="s">
        <v>215</v>
      </c>
      <c r="C56" s="9" t="s">
        <v>219</v>
      </c>
      <c r="D56" s="9" t="s">
        <v>220</v>
      </c>
      <c r="E56" s="9">
        <v>78.7</v>
      </c>
      <c r="F56" s="10">
        <f t="shared" si="4"/>
        <v>47.22</v>
      </c>
      <c r="G56" s="11" t="s">
        <v>45</v>
      </c>
      <c r="H56" s="12">
        <f t="shared" si="5"/>
        <v>28.760000000000005</v>
      </c>
      <c r="I56" s="12">
        <f t="shared" si="6"/>
        <v>75.98</v>
      </c>
      <c r="J56" s="13">
        <v>2</v>
      </c>
      <c r="K56" s="19"/>
    </row>
    <row r="57" spans="1:11" ht="33" customHeight="1">
      <c r="A57" s="8">
        <v>55</v>
      </c>
      <c r="B57" s="9" t="s">
        <v>215</v>
      </c>
      <c r="C57" s="9" t="s">
        <v>221</v>
      </c>
      <c r="D57" s="9" t="s">
        <v>222</v>
      </c>
      <c r="E57" s="14">
        <v>70.7</v>
      </c>
      <c r="F57" s="10">
        <f t="shared" si="4"/>
        <v>42.42</v>
      </c>
      <c r="G57" s="11" t="s">
        <v>31</v>
      </c>
      <c r="H57" s="12">
        <f t="shared" si="5"/>
        <v>28.439999999999998</v>
      </c>
      <c r="I57" s="12">
        <f t="shared" si="6"/>
        <v>70.86</v>
      </c>
      <c r="J57" s="13">
        <v>3</v>
      </c>
      <c r="K57" s="19"/>
    </row>
    <row r="58" spans="1:11" ht="33" customHeight="1">
      <c r="A58" s="8">
        <v>56</v>
      </c>
      <c r="B58" s="9" t="s">
        <v>223</v>
      </c>
      <c r="C58" s="9" t="s">
        <v>224</v>
      </c>
      <c r="D58" s="9" t="s">
        <v>225</v>
      </c>
      <c r="E58" s="9" t="s">
        <v>226</v>
      </c>
      <c r="F58" s="10">
        <f t="shared" si="4"/>
        <v>46.379999999999995</v>
      </c>
      <c r="G58" s="11" t="s">
        <v>227</v>
      </c>
      <c r="H58" s="12">
        <f t="shared" si="5"/>
        <v>27.080000000000002</v>
      </c>
      <c r="I58" s="12">
        <f t="shared" si="6"/>
        <v>73.46</v>
      </c>
      <c r="J58" s="13">
        <v>1</v>
      </c>
      <c r="K58" s="19"/>
    </row>
    <row r="59" spans="1:11" ht="33" customHeight="1">
      <c r="A59" s="8">
        <v>58</v>
      </c>
      <c r="B59" s="9" t="s">
        <v>223</v>
      </c>
      <c r="C59" s="9" t="s">
        <v>228</v>
      </c>
      <c r="D59" s="9" t="s">
        <v>229</v>
      </c>
      <c r="E59" s="9" t="s">
        <v>230</v>
      </c>
      <c r="F59" s="10">
        <f t="shared" si="4"/>
        <v>43.5</v>
      </c>
      <c r="G59" s="11" t="s">
        <v>231</v>
      </c>
      <c r="H59" s="12">
        <f t="shared" si="5"/>
        <v>29.28</v>
      </c>
      <c r="I59" s="12">
        <f t="shared" si="6"/>
        <v>72.78</v>
      </c>
      <c r="J59" s="13">
        <v>2</v>
      </c>
      <c r="K59" s="19"/>
    </row>
    <row r="60" spans="1:11" ht="33" customHeight="1">
      <c r="A60" s="8">
        <v>57</v>
      </c>
      <c r="B60" s="9" t="s">
        <v>223</v>
      </c>
      <c r="C60" s="9" t="s">
        <v>232</v>
      </c>
      <c r="D60" s="9" t="s">
        <v>233</v>
      </c>
      <c r="E60" s="9" t="s">
        <v>234</v>
      </c>
      <c r="F60" s="10">
        <f t="shared" si="4"/>
        <v>44.52</v>
      </c>
      <c r="G60" s="11" t="s">
        <v>235</v>
      </c>
      <c r="H60" s="12">
        <f t="shared" si="5"/>
        <v>27.360000000000003</v>
      </c>
      <c r="I60" s="12">
        <f t="shared" si="6"/>
        <v>71.88000000000001</v>
      </c>
      <c r="J60" s="13">
        <v>3</v>
      </c>
      <c r="K60" s="19"/>
    </row>
    <row r="61" spans="1:11" ht="33" customHeight="1">
      <c r="A61" s="8">
        <v>59</v>
      </c>
      <c r="B61" s="9" t="s">
        <v>236</v>
      </c>
      <c r="C61" s="9" t="s">
        <v>237</v>
      </c>
      <c r="D61" s="9" t="s">
        <v>238</v>
      </c>
      <c r="E61" s="9" t="s">
        <v>226</v>
      </c>
      <c r="F61" s="10">
        <f t="shared" si="4"/>
        <v>46.379999999999995</v>
      </c>
      <c r="G61" s="11" t="s">
        <v>239</v>
      </c>
      <c r="H61" s="12">
        <f t="shared" si="5"/>
        <v>27.92</v>
      </c>
      <c r="I61" s="12">
        <f t="shared" si="6"/>
        <v>74.3</v>
      </c>
      <c r="J61" s="13">
        <v>1</v>
      </c>
      <c r="K61" s="19"/>
    </row>
    <row r="62" spans="1:11" ht="33" customHeight="1">
      <c r="A62" s="8">
        <v>60</v>
      </c>
      <c r="B62" s="9" t="s">
        <v>236</v>
      </c>
      <c r="C62" s="9" t="s">
        <v>240</v>
      </c>
      <c r="D62" s="9" t="s">
        <v>241</v>
      </c>
      <c r="E62" s="9" t="s">
        <v>242</v>
      </c>
      <c r="F62" s="10">
        <f t="shared" si="4"/>
        <v>44.76</v>
      </c>
      <c r="G62" s="11" t="s">
        <v>243</v>
      </c>
      <c r="H62" s="12">
        <f t="shared" si="5"/>
        <v>29.32</v>
      </c>
      <c r="I62" s="12">
        <f t="shared" si="6"/>
        <v>74.08</v>
      </c>
      <c r="J62" s="13">
        <v>2</v>
      </c>
      <c r="K62" s="19"/>
    </row>
    <row r="63" spans="1:11" ht="33" customHeight="1">
      <c r="A63" s="8">
        <v>61</v>
      </c>
      <c r="B63" s="9" t="s">
        <v>236</v>
      </c>
      <c r="C63" s="9" t="s">
        <v>244</v>
      </c>
      <c r="D63" s="9" t="s">
        <v>245</v>
      </c>
      <c r="E63" s="9" t="s">
        <v>246</v>
      </c>
      <c r="F63" s="10">
        <f t="shared" si="4"/>
        <v>43.92</v>
      </c>
      <c r="G63" s="11" t="s">
        <v>239</v>
      </c>
      <c r="H63" s="12">
        <f t="shared" si="5"/>
        <v>27.92</v>
      </c>
      <c r="I63" s="12">
        <f t="shared" si="6"/>
        <v>71.84</v>
      </c>
      <c r="J63" s="13">
        <v>3</v>
      </c>
      <c r="K63" s="19"/>
    </row>
    <row r="64" spans="1:7" ht="33" customHeight="1">
      <c r="A64" s="15"/>
      <c r="B64" s="15"/>
      <c r="C64" s="15"/>
      <c r="D64" s="15"/>
      <c r="E64" s="15"/>
      <c r="F64" s="16"/>
      <c r="G64" s="16"/>
    </row>
  </sheetData>
  <sheetProtection/>
  <mergeCells count="1">
    <mergeCell ref="A1:K1"/>
  </mergeCells>
  <printOptions horizontalCentered="1"/>
  <pageMargins left="0.19652777777777777" right="0.19652777777777777" top="0.275" bottom="0.3145833333333333" header="0.19652777777777777" footer="0.03888888888888889"/>
  <pageSetup cellComments="asDisplayed" horizontalDpi="600" verticalDpi="600" orientation="portrait" paperSize="9" scale="70"/>
  <headerFooter scaleWithDoc="0" alignWithMargins="0">
    <oddFooter>&amp;C第 &amp;P 页，共 &amp;N 页</oddFooter>
  </headerFooter>
  <colBreaks count="1" manualBreakCount="1">
    <brk id="11" max="62"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脱了皮的蛇</cp:lastModifiedBy>
  <dcterms:created xsi:type="dcterms:W3CDTF">2019-12-21T08:32:32Z</dcterms:created>
  <dcterms:modified xsi:type="dcterms:W3CDTF">2019-12-30T10:58:40Z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