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法官助理" sheetId="1" r:id="rId1"/>
    <sheet name="协警" sheetId="2" r:id="rId2"/>
  </sheets>
  <definedNames/>
  <calcPr fullCalcOnLoad="1"/>
</workbook>
</file>

<file path=xl/sharedStrings.xml><?xml version="1.0" encoding="utf-8"?>
<sst xmlns="http://schemas.openxmlformats.org/spreadsheetml/2006/main" count="440" uniqueCount="173">
  <si>
    <t>惠州市惠城区人民法院招考法官助理笔试、面试成绩汇总表</t>
  </si>
  <si>
    <t>序号</t>
  </si>
  <si>
    <t>准考
证号</t>
  </si>
  <si>
    <t>笔试
成绩</t>
  </si>
  <si>
    <t>折算
50%</t>
  </si>
  <si>
    <t>面试
成绩</t>
  </si>
  <si>
    <t>总成绩</t>
  </si>
  <si>
    <t>排名</t>
  </si>
  <si>
    <t>备注</t>
  </si>
  <si>
    <t>1</t>
  </si>
  <si>
    <t>FYZ009</t>
  </si>
  <si>
    <t>75</t>
  </si>
  <si>
    <t>进入体检</t>
  </si>
  <si>
    <t>2</t>
  </si>
  <si>
    <t>FYZ006</t>
  </si>
  <si>
    <t>71</t>
  </si>
  <si>
    <t>3</t>
  </si>
  <si>
    <t>FYZ010</t>
  </si>
  <si>
    <t>63</t>
  </si>
  <si>
    <t>77.90</t>
  </si>
  <si>
    <t>4</t>
  </si>
  <si>
    <t>FYZ004</t>
  </si>
  <si>
    <t>70</t>
  </si>
  <si>
    <t>5</t>
  </si>
  <si>
    <t>FYZ011</t>
  </si>
  <si>
    <t>67</t>
  </si>
  <si>
    <t>6</t>
  </si>
  <si>
    <t>FYZ005</t>
  </si>
  <si>
    <t>7</t>
  </si>
  <si>
    <t>FYZ012</t>
  </si>
  <si>
    <t>69.60</t>
  </si>
  <si>
    <t>8</t>
  </si>
  <si>
    <t>FYZ001</t>
  </si>
  <si>
    <t>62</t>
  </si>
  <si>
    <t>71.30</t>
  </si>
  <si>
    <t>9</t>
  </si>
  <si>
    <t>FYZ003</t>
  </si>
  <si>
    <t>68.90</t>
  </si>
  <si>
    <t>/</t>
  </si>
  <si>
    <t>10</t>
  </si>
  <si>
    <t>FYZ014</t>
  </si>
  <si>
    <t>69.80</t>
  </si>
  <si>
    <t>11</t>
  </si>
  <si>
    <t>FYZ013</t>
  </si>
  <si>
    <t>69.90</t>
  </si>
  <si>
    <t>12</t>
  </si>
  <si>
    <t>FYZ018</t>
  </si>
  <si>
    <t>缺考</t>
  </si>
  <si>
    <t>13</t>
  </si>
  <si>
    <t>FYZ007</t>
  </si>
  <si>
    <t>66</t>
  </si>
  <si>
    <t>14</t>
  </si>
  <si>
    <t>FYZ017</t>
  </si>
  <si>
    <t>15</t>
  </si>
  <si>
    <t>FYZ002</t>
  </si>
  <si>
    <t>59</t>
  </si>
  <si>
    <t>16</t>
  </si>
  <si>
    <t>FYZ008</t>
  </si>
  <si>
    <t>58</t>
  </si>
  <si>
    <t>17</t>
  </si>
  <si>
    <t>FYZ015</t>
  </si>
  <si>
    <t>18</t>
  </si>
  <si>
    <t>FYZ016</t>
  </si>
  <si>
    <t>惠州市惠城区人民法院招考写协警笔试、打字测试、面试成绩汇总表</t>
  </si>
  <si>
    <t>准考证号</t>
  </si>
  <si>
    <t>电脑
成绩</t>
  </si>
  <si>
    <t>折算
30%</t>
  </si>
  <si>
    <t>折算
40%</t>
  </si>
  <si>
    <t>FYX013</t>
  </si>
  <si>
    <t>76</t>
  </si>
  <si>
    <t>FYX019</t>
  </si>
  <si>
    <t>72</t>
  </si>
  <si>
    <t>FYX029</t>
  </si>
  <si>
    <t>56</t>
  </si>
  <si>
    <t>FYX054</t>
  </si>
  <si>
    <t>FYX059</t>
  </si>
  <si>
    <t>FYX016</t>
  </si>
  <si>
    <t>FYX041</t>
  </si>
  <si>
    <t>60</t>
  </si>
  <si>
    <t>FYX006</t>
  </si>
  <si>
    <t>65</t>
  </si>
  <si>
    <t>FYX012</t>
  </si>
  <si>
    <t>FYX001</t>
  </si>
  <si>
    <t>52</t>
  </si>
  <si>
    <t>FYX011</t>
  </si>
  <si>
    <t>51</t>
  </si>
  <si>
    <t>FYX002</t>
  </si>
  <si>
    <t>FYX027</t>
  </si>
  <si>
    <t>86</t>
  </si>
  <si>
    <t>FYX020</t>
  </si>
  <si>
    <t>FYX042</t>
  </si>
  <si>
    <t>46</t>
  </si>
  <si>
    <t>FYX045</t>
  </si>
  <si>
    <t>64</t>
  </si>
  <si>
    <t>49</t>
  </si>
  <si>
    <t>FYX009</t>
  </si>
  <si>
    <t>41</t>
  </si>
  <si>
    <t>FYX003</t>
  </si>
  <si>
    <t>50</t>
  </si>
  <si>
    <t>19</t>
  </si>
  <si>
    <t>FYX043</t>
  </si>
  <si>
    <t>54</t>
  </si>
  <si>
    <t>48</t>
  </si>
  <si>
    <t>20</t>
  </si>
  <si>
    <t>FYX038</t>
  </si>
  <si>
    <t>61</t>
  </si>
  <si>
    <t>21</t>
  </si>
  <si>
    <t>FYX030</t>
  </si>
  <si>
    <t>35</t>
  </si>
  <si>
    <t>22</t>
  </si>
  <si>
    <t>FYX026</t>
  </si>
  <si>
    <t>33</t>
  </si>
  <si>
    <t>23</t>
  </si>
  <si>
    <t>FYX028</t>
  </si>
  <si>
    <t>24</t>
  </si>
  <si>
    <t>FYX014</t>
  </si>
  <si>
    <t>25</t>
  </si>
  <si>
    <t>FYX050</t>
  </si>
  <si>
    <t>47</t>
  </si>
  <si>
    <t>26</t>
  </si>
  <si>
    <t>FYX010</t>
  </si>
  <si>
    <t>27</t>
  </si>
  <si>
    <t>FYX023</t>
  </si>
  <si>
    <t>42</t>
  </si>
  <si>
    <t>28</t>
  </si>
  <si>
    <t>FYX025</t>
  </si>
  <si>
    <t>29</t>
  </si>
  <si>
    <t>FYX058</t>
  </si>
  <si>
    <t>30</t>
  </si>
  <si>
    <t>FYX036</t>
  </si>
  <si>
    <t>44</t>
  </si>
  <si>
    <t>31</t>
  </si>
  <si>
    <t>FYX046</t>
  </si>
  <si>
    <t>32</t>
  </si>
  <si>
    <t>FYX024</t>
  </si>
  <si>
    <t>FYX008</t>
  </si>
  <si>
    <t>34</t>
  </si>
  <si>
    <t>FYX018</t>
  </si>
  <si>
    <t>FYX004</t>
  </si>
  <si>
    <t>36</t>
  </si>
  <si>
    <t>FYX034</t>
  </si>
  <si>
    <t>37</t>
  </si>
  <si>
    <t>FYX048</t>
  </si>
  <si>
    <t>38</t>
  </si>
  <si>
    <t>FYX037</t>
  </si>
  <si>
    <t>39</t>
  </si>
  <si>
    <t>FYX035</t>
  </si>
  <si>
    <t>40</t>
  </si>
  <si>
    <t>FYX015</t>
  </si>
  <si>
    <t>FYX040</t>
  </si>
  <si>
    <t>FYX056</t>
  </si>
  <si>
    <t>43</t>
  </si>
  <si>
    <t>FYX007</t>
  </si>
  <si>
    <t>FYX052</t>
  </si>
  <si>
    <t>45</t>
  </si>
  <si>
    <t>FYX005</t>
  </si>
  <si>
    <t>FYX032</t>
  </si>
  <si>
    <t>FYX051</t>
  </si>
  <si>
    <t>FYX047</t>
  </si>
  <si>
    <t>FYX017</t>
  </si>
  <si>
    <t>FYX053</t>
  </si>
  <si>
    <t>FYX055</t>
  </si>
  <si>
    <t>FYX049</t>
  </si>
  <si>
    <t>53</t>
  </si>
  <si>
    <t>FYX021</t>
  </si>
  <si>
    <t>FYX022</t>
  </si>
  <si>
    <t>55</t>
  </si>
  <si>
    <t>FYX031</t>
  </si>
  <si>
    <t>FYX033</t>
  </si>
  <si>
    <t>57</t>
  </si>
  <si>
    <t>FYX039</t>
  </si>
  <si>
    <t>FYX044</t>
  </si>
  <si>
    <t>FYX057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</si>
</sst>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P12" sqref="P11:P12"/>
    </sheetView>
  </sheetViews>
  <sheetFormatPr defaultColWidth="9.00390625" defaultRowHeight="14.25"/>
  <cols>
    <col min="1" max="1" width="5.375" style="20" customWidth="1"/>
    <col min="2" max="2" width="12.375" style="20" customWidth="1"/>
    <col min="3" max="3" width="9.375" style="20" customWidth="1"/>
    <col min="4" max="4" width="9.00390625" style="20" customWidth="1"/>
    <col min="5" max="5" width="8.25390625" style="20" customWidth="1"/>
    <col min="6" max="6" width="8.00390625" style="20" customWidth="1"/>
    <col min="7" max="7" width="9.25390625" style="20" customWidth="1"/>
    <col min="8" max="8" width="7.875" style="20" customWidth="1"/>
    <col min="9" max="16384" width="9.00390625" style="20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3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4</v>
      </c>
      <c r="G2" s="21" t="s">
        <v>6</v>
      </c>
      <c r="H2" s="22" t="s">
        <v>7</v>
      </c>
      <c r="I2" s="5" t="s">
        <v>8</v>
      </c>
    </row>
    <row r="3" spans="1:9" ht="27" customHeight="1">
      <c r="A3" s="12" t="s">
        <v>9</v>
      </c>
      <c r="B3" s="12" t="s">
        <v>10</v>
      </c>
      <c r="C3" s="12" t="s">
        <v>11</v>
      </c>
      <c r="D3" s="23">
        <f aca="true" t="shared" si="0" ref="D3:D20">SUM(C3*0.5)</f>
        <v>37.5</v>
      </c>
      <c r="E3" s="23">
        <v>72.5</v>
      </c>
      <c r="F3" s="23">
        <f aca="true" t="shared" si="1" ref="F3:F13">SUM(E3*0.5)</f>
        <v>36.25</v>
      </c>
      <c r="G3" s="24">
        <f aca="true" t="shared" si="2" ref="G3:G20">SUM(D3+F3)</f>
        <v>73.75</v>
      </c>
      <c r="H3" s="22">
        <v>1</v>
      </c>
      <c r="I3" s="18" t="s">
        <v>12</v>
      </c>
    </row>
    <row r="4" spans="1:9" ht="27" customHeight="1">
      <c r="A4" s="12" t="s">
        <v>13</v>
      </c>
      <c r="B4" s="12" t="s">
        <v>14</v>
      </c>
      <c r="C4" s="12" t="s">
        <v>15</v>
      </c>
      <c r="D4" s="23">
        <f t="shared" si="0"/>
        <v>35.5</v>
      </c>
      <c r="E4" s="23">
        <v>72.3</v>
      </c>
      <c r="F4" s="23">
        <f t="shared" si="1"/>
        <v>36.15</v>
      </c>
      <c r="G4" s="24">
        <f t="shared" si="2"/>
        <v>71.65</v>
      </c>
      <c r="H4" s="22">
        <v>2</v>
      </c>
      <c r="I4" s="18" t="s">
        <v>12</v>
      </c>
    </row>
    <row r="5" spans="1:9" ht="27" customHeight="1">
      <c r="A5" s="12" t="s">
        <v>16</v>
      </c>
      <c r="B5" s="12" t="s">
        <v>17</v>
      </c>
      <c r="C5" s="12" t="s">
        <v>18</v>
      </c>
      <c r="D5" s="23">
        <f t="shared" si="0"/>
        <v>31.5</v>
      </c>
      <c r="E5" s="15" t="s">
        <v>19</v>
      </c>
      <c r="F5" s="23">
        <f t="shared" si="1"/>
        <v>38.95</v>
      </c>
      <c r="G5" s="24">
        <f t="shared" si="2"/>
        <v>70.45</v>
      </c>
      <c r="H5" s="22">
        <v>3</v>
      </c>
      <c r="I5" s="18" t="s">
        <v>12</v>
      </c>
    </row>
    <row r="6" spans="1:9" ht="27" customHeight="1">
      <c r="A6" s="12" t="s">
        <v>20</v>
      </c>
      <c r="B6" s="12" t="s">
        <v>21</v>
      </c>
      <c r="C6" s="12" t="s">
        <v>22</v>
      </c>
      <c r="D6" s="23">
        <f t="shared" si="0"/>
        <v>35</v>
      </c>
      <c r="E6" s="23">
        <v>70.6</v>
      </c>
      <c r="F6" s="23">
        <f t="shared" si="1"/>
        <v>35.3</v>
      </c>
      <c r="G6" s="24">
        <f t="shared" si="2"/>
        <v>70.3</v>
      </c>
      <c r="H6" s="22">
        <v>4</v>
      </c>
      <c r="I6" s="18" t="s">
        <v>12</v>
      </c>
    </row>
    <row r="7" spans="1:9" ht="27" customHeight="1">
      <c r="A7" s="12" t="s">
        <v>23</v>
      </c>
      <c r="B7" s="12" t="s">
        <v>24</v>
      </c>
      <c r="C7" s="12" t="s">
        <v>25</v>
      </c>
      <c r="D7" s="23">
        <f t="shared" si="0"/>
        <v>33.5</v>
      </c>
      <c r="E7" s="23">
        <v>73.5</v>
      </c>
      <c r="F7" s="23">
        <f t="shared" si="1"/>
        <v>36.75</v>
      </c>
      <c r="G7" s="24">
        <f t="shared" si="2"/>
        <v>70.25</v>
      </c>
      <c r="H7" s="22">
        <v>5</v>
      </c>
      <c r="I7" s="18" t="s">
        <v>12</v>
      </c>
    </row>
    <row r="8" spans="1:9" ht="27" customHeight="1">
      <c r="A8" s="12" t="s">
        <v>26</v>
      </c>
      <c r="B8" s="12" t="s">
        <v>27</v>
      </c>
      <c r="C8" s="12" t="s">
        <v>25</v>
      </c>
      <c r="D8" s="23">
        <f t="shared" si="0"/>
        <v>33.5</v>
      </c>
      <c r="E8" s="23">
        <v>70.5</v>
      </c>
      <c r="F8" s="23">
        <f t="shared" si="1"/>
        <v>35.25</v>
      </c>
      <c r="G8" s="24">
        <f t="shared" si="2"/>
        <v>68.75</v>
      </c>
      <c r="H8" s="22">
        <v>6</v>
      </c>
      <c r="I8" s="18" t="s">
        <v>12</v>
      </c>
    </row>
    <row r="9" spans="1:9" ht="27" customHeight="1">
      <c r="A9" s="12" t="s">
        <v>28</v>
      </c>
      <c r="B9" s="12" t="s">
        <v>29</v>
      </c>
      <c r="C9" s="12">
        <v>65</v>
      </c>
      <c r="D9" s="23">
        <f t="shared" si="0"/>
        <v>32.5</v>
      </c>
      <c r="E9" s="15" t="s">
        <v>30</v>
      </c>
      <c r="F9" s="23">
        <f t="shared" si="1"/>
        <v>34.8</v>
      </c>
      <c r="G9" s="24">
        <f t="shared" si="2"/>
        <v>67.3</v>
      </c>
      <c r="H9" s="22">
        <v>7</v>
      </c>
      <c r="I9" s="18" t="s">
        <v>12</v>
      </c>
    </row>
    <row r="10" spans="1:9" ht="27" customHeight="1">
      <c r="A10" s="12" t="s">
        <v>31</v>
      </c>
      <c r="B10" s="12" t="s">
        <v>32</v>
      </c>
      <c r="C10" s="12" t="s">
        <v>33</v>
      </c>
      <c r="D10" s="23">
        <f t="shared" si="0"/>
        <v>31</v>
      </c>
      <c r="E10" s="15" t="s">
        <v>34</v>
      </c>
      <c r="F10" s="23">
        <f t="shared" si="1"/>
        <v>35.65</v>
      </c>
      <c r="G10" s="24">
        <f t="shared" si="2"/>
        <v>66.65</v>
      </c>
      <c r="H10" s="22">
        <v>8</v>
      </c>
      <c r="I10" s="18" t="s">
        <v>12</v>
      </c>
    </row>
    <row r="11" spans="1:9" ht="27" customHeight="1">
      <c r="A11" s="12" t="s">
        <v>35</v>
      </c>
      <c r="B11" s="12" t="s">
        <v>36</v>
      </c>
      <c r="C11" s="12" t="s">
        <v>33</v>
      </c>
      <c r="D11" s="23">
        <f t="shared" si="0"/>
        <v>31</v>
      </c>
      <c r="E11" s="15" t="s">
        <v>37</v>
      </c>
      <c r="F11" s="23">
        <f t="shared" si="1"/>
        <v>34.45</v>
      </c>
      <c r="G11" s="24">
        <f t="shared" si="2"/>
        <v>65.45</v>
      </c>
      <c r="H11" s="22">
        <v>9</v>
      </c>
      <c r="I11" s="26" t="s">
        <v>38</v>
      </c>
    </row>
    <row r="12" spans="1:9" ht="27" customHeight="1">
      <c r="A12" s="12" t="s">
        <v>39</v>
      </c>
      <c r="B12" s="12" t="s">
        <v>40</v>
      </c>
      <c r="C12" s="12">
        <v>61</v>
      </c>
      <c r="D12" s="23">
        <f t="shared" si="0"/>
        <v>30.5</v>
      </c>
      <c r="E12" s="15" t="s">
        <v>41</v>
      </c>
      <c r="F12" s="23">
        <f t="shared" si="1"/>
        <v>34.9</v>
      </c>
      <c r="G12" s="24">
        <f t="shared" si="2"/>
        <v>65.4</v>
      </c>
      <c r="H12" s="22">
        <v>10</v>
      </c>
      <c r="I12" s="26" t="s">
        <v>38</v>
      </c>
    </row>
    <row r="13" spans="1:9" ht="27" customHeight="1">
      <c r="A13" s="12" t="s">
        <v>42</v>
      </c>
      <c r="B13" s="12" t="s">
        <v>43</v>
      </c>
      <c r="C13" s="12">
        <v>55</v>
      </c>
      <c r="D13" s="23">
        <f t="shared" si="0"/>
        <v>27.5</v>
      </c>
      <c r="E13" s="15" t="s">
        <v>44</v>
      </c>
      <c r="F13" s="23">
        <f t="shared" si="1"/>
        <v>34.95</v>
      </c>
      <c r="G13" s="24">
        <f t="shared" si="2"/>
        <v>62.45</v>
      </c>
      <c r="H13" s="22">
        <v>11</v>
      </c>
      <c r="I13" s="26" t="s">
        <v>38</v>
      </c>
    </row>
    <row r="14" spans="1:9" ht="27" customHeight="1">
      <c r="A14" s="12" t="s">
        <v>45</v>
      </c>
      <c r="B14" s="12" t="s">
        <v>46</v>
      </c>
      <c r="C14" s="12">
        <v>80</v>
      </c>
      <c r="D14" s="23">
        <f t="shared" si="0"/>
        <v>40</v>
      </c>
      <c r="E14" s="23" t="s">
        <v>47</v>
      </c>
      <c r="F14" s="23">
        <v>0</v>
      </c>
      <c r="G14" s="24">
        <f t="shared" si="2"/>
        <v>40</v>
      </c>
      <c r="H14" s="22">
        <v>12</v>
      </c>
      <c r="I14" s="26" t="s">
        <v>38</v>
      </c>
    </row>
    <row r="15" spans="1:9" ht="27" customHeight="1">
      <c r="A15" s="12" t="s">
        <v>48</v>
      </c>
      <c r="B15" s="12" t="s">
        <v>49</v>
      </c>
      <c r="C15" s="12" t="s">
        <v>50</v>
      </c>
      <c r="D15" s="23">
        <f t="shared" si="0"/>
        <v>33</v>
      </c>
      <c r="E15" s="23" t="s">
        <v>47</v>
      </c>
      <c r="F15" s="23">
        <v>0</v>
      </c>
      <c r="G15" s="24">
        <f t="shared" si="2"/>
        <v>33</v>
      </c>
      <c r="H15" s="22">
        <v>13</v>
      </c>
      <c r="I15" s="26" t="s">
        <v>38</v>
      </c>
    </row>
    <row r="16" spans="1:9" ht="27" customHeight="1">
      <c r="A16" s="12" t="s">
        <v>51</v>
      </c>
      <c r="B16" s="12" t="s">
        <v>52</v>
      </c>
      <c r="C16" s="12">
        <v>64</v>
      </c>
      <c r="D16" s="23">
        <f t="shared" si="0"/>
        <v>32</v>
      </c>
      <c r="E16" s="15" t="s">
        <v>47</v>
      </c>
      <c r="F16" s="23">
        <v>0</v>
      </c>
      <c r="G16" s="24">
        <f t="shared" si="2"/>
        <v>32</v>
      </c>
      <c r="H16" s="22">
        <v>14</v>
      </c>
      <c r="I16" s="26" t="s">
        <v>38</v>
      </c>
    </row>
    <row r="17" spans="1:9" ht="27" customHeight="1">
      <c r="A17" s="12" t="s">
        <v>53</v>
      </c>
      <c r="B17" s="12" t="s">
        <v>54</v>
      </c>
      <c r="C17" s="12" t="s">
        <v>55</v>
      </c>
      <c r="D17" s="23">
        <f t="shared" si="0"/>
        <v>29.5</v>
      </c>
      <c r="E17" s="15" t="s">
        <v>47</v>
      </c>
      <c r="F17" s="23">
        <v>0</v>
      </c>
      <c r="G17" s="24">
        <f t="shared" si="2"/>
        <v>29.5</v>
      </c>
      <c r="H17" s="22">
        <v>15</v>
      </c>
      <c r="I17" s="26" t="s">
        <v>38</v>
      </c>
    </row>
    <row r="18" spans="1:9" ht="27" customHeight="1">
      <c r="A18" s="12" t="s">
        <v>56</v>
      </c>
      <c r="B18" s="12" t="s">
        <v>57</v>
      </c>
      <c r="C18" s="12" t="s">
        <v>58</v>
      </c>
      <c r="D18" s="23">
        <f t="shared" si="0"/>
        <v>29</v>
      </c>
      <c r="E18" s="15" t="s">
        <v>47</v>
      </c>
      <c r="F18" s="23">
        <v>0</v>
      </c>
      <c r="G18" s="24">
        <f t="shared" si="2"/>
        <v>29</v>
      </c>
      <c r="H18" s="22">
        <v>16</v>
      </c>
      <c r="I18" s="26" t="s">
        <v>38</v>
      </c>
    </row>
    <row r="19" spans="1:9" ht="27" customHeight="1">
      <c r="A19" s="12" t="s">
        <v>59</v>
      </c>
      <c r="B19" s="12" t="s">
        <v>60</v>
      </c>
      <c r="C19" s="12">
        <v>54</v>
      </c>
      <c r="D19" s="23">
        <f t="shared" si="0"/>
        <v>27</v>
      </c>
      <c r="E19" s="15" t="s">
        <v>47</v>
      </c>
      <c r="F19" s="23">
        <v>0</v>
      </c>
      <c r="G19" s="24">
        <f t="shared" si="2"/>
        <v>27</v>
      </c>
      <c r="H19" s="22">
        <v>17</v>
      </c>
      <c r="I19" s="26" t="s">
        <v>38</v>
      </c>
    </row>
    <row r="20" spans="1:9" ht="27" customHeight="1">
      <c r="A20" s="12" t="s">
        <v>61</v>
      </c>
      <c r="B20" s="12" t="s">
        <v>62</v>
      </c>
      <c r="C20" s="12">
        <v>50</v>
      </c>
      <c r="D20" s="23">
        <f t="shared" si="0"/>
        <v>25</v>
      </c>
      <c r="E20" s="15" t="s">
        <v>47</v>
      </c>
      <c r="F20" s="23">
        <v>0</v>
      </c>
      <c r="G20" s="24">
        <f t="shared" si="2"/>
        <v>25</v>
      </c>
      <c r="H20" s="22">
        <v>18</v>
      </c>
      <c r="I20" s="26" t="s">
        <v>38</v>
      </c>
    </row>
    <row r="21" spans="1:6" ht="23.25" customHeight="1">
      <c r="A21" s="25"/>
      <c r="B21" s="25"/>
      <c r="C21" s="25"/>
      <c r="D21" s="25"/>
      <c r="E21" s="25"/>
      <c r="F21" s="25"/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</sheetData>
  <sheetProtection/>
  <mergeCells count="1">
    <mergeCell ref="A1:I1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3.75390625" style="1" customWidth="1"/>
    <col min="2" max="2" width="11.125" style="1" customWidth="1"/>
    <col min="3" max="3" width="7.375" style="1" customWidth="1"/>
    <col min="4" max="4" width="6.75390625" style="1" customWidth="1"/>
    <col min="5" max="5" width="6.875" style="1" customWidth="1"/>
    <col min="6" max="8" width="7.00390625" style="1" customWidth="1"/>
    <col min="9" max="9" width="9.50390625" style="1" customWidth="1"/>
    <col min="10" max="10" width="9.00390625" style="2" customWidth="1"/>
    <col min="11" max="16384" width="9.00390625" style="1" customWidth="1"/>
  </cols>
  <sheetData>
    <row r="1" spans="1:11" ht="36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9.25" customHeight="1">
      <c r="A2" s="4" t="s">
        <v>1</v>
      </c>
      <c r="B2" s="4" t="s">
        <v>64</v>
      </c>
      <c r="C2" s="4" t="s">
        <v>65</v>
      </c>
      <c r="D2" s="5" t="s">
        <v>66</v>
      </c>
      <c r="E2" s="5" t="s">
        <v>3</v>
      </c>
      <c r="F2" s="5" t="s">
        <v>67</v>
      </c>
      <c r="G2" s="4" t="s">
        <v>5</v>
      </c>
      <c r="H2" s="5" t="s">
        <v>66</v>
      </c>
      <c r="I2" s="5" t="s">
        <v>6</v>
      </c>
      <c r="J2" s="5" t="s">
        <v>7</v>
      </c>
      <c r="K2" s="5" t="s">
        <v>8</v>
      </c>
    </row>
    <row r="3" spans="1:11" ht="25.5" customHeight="1">
      <c r="A3" s="6" t="s">
        <v>9</v>
      </c>
      <c r="B3" s="6" t="s">
        <v>68</v>
      </c>
      <c r="C3" s="7" t="s">
        <v>69</v>
      </c>
      <c r="D3" s="8">
        <f aca="true" t="shared" si="0" ref="D3:D54">SUM(C3*0.3)</f>
        <v>22.8</v>
      </c>
      <c r="E3" s="9">
        <v>76</v>
      </c>
      <c r="F3" s="10">
        <f aca="true" t="shared" si="1" ref="F3:F54">SUM(E3*0.4)</f>
        <v>30.400000000000002</v>
      </c>
      <c r="G3" s="11">
        <v>74.2</v>
      </c>
      <c r="H3" s="10">
        <f aca="true" t="shared" si="2" ref="H3:H14">SUM(G3*0.3)</f>
        <v>22.26</v>
      </c>
      <c r="I3" s="16">
        <f aca="true" t="shared" si="3" ref="I3:I61">SUM(D3+F3+H3)</f>
        <v>75.46000000000001</v>
      </c>
      <c r="J3" s="17">
        <v>1</v>
      </c>
      <c r="K3" s="18" t="s">
        <v>12</v>
      </c>
    </row>
    <row r="4" spans="1:11" ht="25.5" customHeight="1">
      <c r="A4" s="6" t="s">
        <v>16</v>
      </c>
      <c r="B4" s="6" t="s">
        <v>70</v>
      </c>
      <c r="C4" s="7" t="s">
        <v>71</v>
      </c>
      <c r="D4" s="8">
        <f t="shared" si="0"/>
        <v>21.599999999999998</v>
      </c>
      <c r="E4" s="9">
        <v>70</v>
      </c>
      <c r="F4" s="10">
        <f t="shared" si="1"/>
        <v>28</v>
      </c>
      <c r="G4" s="11">
        <v>77.6</v>
      </c>
      <c r="H4" s="10">
        <f t="shared" si="2"/>
        <v>23.279999999999998</v>
      </c>
      <c r="I4" s="16">
        <f t="shared" si="3"/>
        <v>72.88</v>
      </c>
      <c r="J4" s="17">
        <v>2</v>
      </c>
      <c r="K4" s="18" t="s">
        <v>12</v>
      </c>
    </row>
    <row r="5" spans="1:11" ht="25.5" customHeight="1">
      <c r="A5" s="6" t="s">
        <v>23</v>
      </c>
      <c r="B5" s="6" t="s">
        <v>72</v>
      </c>
      <c r="C5" s="7" t="s">
        <v>73</v>
      </c>
      <c r="D5" s="8">
        <f t="shared" si="0"/>
        <v>16.8</v>
      </c>
      <c r="E5" s="9">
        <v>69</v>
      </c>
      <c r="F5" s="10">
        <f t="shared" si="1"/>
        <v>27.6</v>
      </c>
      <c r="G5" s="11">
        <v>76.8</v>
      </c>
      <c r="H5" s="10">
        <f t="shared" si="2"/>
        <v>23.04</v>
      </c>
      <c r="I5" s="16">
        <f t="shared" si="3"/>
        <v>67.44</v>
      </c>
      <c r="J5" s="17">
        <v>3</v>
      </c>
      <c r="K5" s="18" t="s">
        <v>12</v>
      </c>
    </row>
    <row r="6" spans="1:11" ht="25.5" customHeight="1">
      <c r="A6" s="6" t="s">
        <v>20</v>
      </c>
      <c r="B6" s="12" t="s">
        <v>74</v>
      </c>
      <c r="C6" s="13">
        <v>75</v>
      </c>
      <c r="D6" s="8">
        <f t="shared" si="0"/>
        <v>22.5</v>
      </c>
      <c r="E6" s="12">
        <v>55</v>
      </c>
      <c r="F6" s="10">
        <f t="shared" si="1"/>
        <v>22</v>
      </c>
      <c r="G6" s="11">
        <v>68.7</v>
      </c>
      <c r="H6" s="10">
        <f t="shared" si="2"/>
        <v>20.61</v>
      </c>
      <c r="I6" s="16">
        <f t="shared" si="3"/>
        <v>65.11</v>
      </c>
      <c r="J6" s="17">
        <v>4</v>
      </c>
      <c r="K6" s="18" t="s">
        <v>12</v>
      </c>
    </row>
    <row r="7" spans="1:11" ht="25.5" customHeight="1">
      <c r="A7" s="6" t="s">
        <v>31</v>
      </c>
      <c r="B7" s="12" t="s">
        <v>75</v>
      </c>
      <c r="C7" s="12" t="s">
        <v>71</v>
      </c>
      <c r="D7" s="8">
        <f t="shared" si="0"/>
        <v>21.599999999999998</v>
      </c>
      <c r="E7" s="12">
        <v>52</v>
      </c>
      <c r="F7" s="10">
        <f t="shared" si="1"/>
        <v>20.8</v>
      </c>
      <c r="G7" s="11">
        <v>73.7</v>
      </c>
      <c r="H7" s="10">
        <f t="shared" si="2"/>
        <v>22.11</v>
      </c>
      <c r="I7" s="16">
        <f t="shared" si="3"/>
        <v>64.50999999999999</v>
      </c>
      <c r="J7" s="17">
        <v>5</v>
      </c>
      <c r="K7" s="19" t="s">
        <v>38</v>
      </c>
    </row>
    <row r="8" spans="1:11" ht="25.5" customHeight="1">
      <c r="A8" s="6" t="s">
        <v>28</v>
      </c>
      <c r="B8" s="6" t="s">
        <v>76</v>
      </c>
      <c r="C8" s="14">
        <v>62</v>
      </c>
      <c r="D8" s="8">
        <f t="shared" si="0"/>
        <v>18.599999999999998</v>
      </c>
      <c r="E8" s="9">
        <v>61</v>
      </c>
      <c r="F8" s="10">
        <f t="shared" si="1"/>
        <v>24.400000000000002</v>
      </c>
      <c r="G8" s="11">
        <v>70.8</v>
      </c>
      <c r="H8" s="10">
        <f t="shared" si="2"/>
        <v>21.24</v>
      </c>
      <c r="I8" s="16">
        <f t="shared" si="3"/>
        <v>64.24</v>
      </c>
      <c r="J8" s="17">
        <v>6</v>
      </c>
      <c r="K8" s="19" t="s">
        <v>38</v>
      </c>
    </row>
    <row r="9" spans="1:11" ht="25.5" customHeight="1">
      <c r="A9" s="6" t="s">
        <v>26</v>
      </c>
      <c r="B9" s="12" t="s">
        <v>77</v>
      </c>
      <c r="C9" s="12" t="s">
        <v>50</v>
      </c>
      <c r="D9" s="8">
        <f t="shared" si="0"/>
        <v>19.8</v>
      </c>
      <c r="E9" s="12" t="s">
        <v>78</v>
      </c>
      <c r="F9" s="10">
        <f t="shared" si="1"/>
        <v>24</v>
      </c>
      <c r="G9" s="11">
        <v>67.8</v>
      </c>
      <c r="H9" s="10">
        <f t="shared" si="2"/>
        <v>20.34</v>
      </c>
      <c r="I9" s="16">
        <f t="shared" si="3"/>
        <v>64.14</v>
      </c>
      <c r="J9" s="17">
        <v>7</v>
      </c>
      <c r="K9" s="19" t="s">
        <v>38</v>
      </c>
    </row>
    <row r="10" spans="1:11" ht="25.5" customHeight="1">
      <c r="A10" s="6" t="s">
        <v>35</v>
      </c>
      <c r="B10" s="6" t="s">
        <v>79</v>
      </c>
      <c r="C10" s="7" t="s">
        <v>80</v>
      </c>
      <c r="D10" s="8">
        <f t="shared" si="0"/>
        <v>19.5</v>
      </c>
      <c r="E10" s="9">
        <v>55</v>
      </c>
      <c r="F10" s="10">
        <f t="shared" si="1"/>
        <v>22</v>
      </c>
      <c r="G10" s="11">
        <v>72.5</v>
      </c>
      <c r="H10" s="10">
        <f t="shared" si="2"/>
        <v>21.75</v>
      </c>
      <c r="I10" s="16">
        <f t="shared" si="3"/>
        <v>63.25</v>
      </c>
      <c r="J10" s="17">
        <v>8</v>
      </c>
      <c r="K10" s="19" t="s">
        <v>38</v>
      </c>
    </row>
    <row r="11" spans="1:11" ht="25.5" customHeight="1">
      <c r="A11" s="6" t="s">
        <v>39</v>
      </c>
      <c r="B11" s="6" t="s">
        <v>81</v>
      </c>
      <c r="C11" s="14">
        <v>54</v>
      </c>
      <c r="D11" s="8">
        <f t="shared" si="0"/>
        <v>16.2</v>
      </c>
      <c r="E11" s="9">
        <v>63</v>
      </c>
      <c r="F11" s="10">
        <f t="shared" si="1"/>
        <v>25.200000000000003</v>
      </c>
      <c r="G11" s="11">
        <v>72.4</v>
      </c>
      <c r="H11" s="10">
        <f t="shared" si="2"/>
        <v>21.720000000000002</v>
      </c>
      <c r="I11" s="16">
        <f t="shared" si="3"/>
        <v>63.120000000000005</v>
      </c>
      <c r="J11" s="17">
        <v>9</v>
      </c>
      <c r="K11" s="19" t="s">
        <v>38</v>
      </c>
    </row>
    <row r="12" spans="1:11" ht="25.5" customHeight="1">
      <c r="A12" s="6" t="s">
        <v>42</v>
      </c>
      <c r="B12" s="6" t="s">
        <v>82</v>
      </c>
      <c r="C12" s="7" t="s">
        <v>83</v>
      </c>
      <c r="D12" s="8">
        <f t="shared" si="0"/>
        <v>15.6</v>
      </c>
      <c r="E12" s="9">
        <v>64</v>
      </c>
      <c r="F12" s="10">
        <f t="shared" si="1"/>
        <v>25.6</v>
      </c>
      <c r="G12" s="11">
        <v>69.9</v>
      </c>
      <c r="H12" s="10">
        <f t="shared" si="2"/>
        <v>20.970000000000002</v>
      </c>
      <c r="I12" s="16">
        <f t="shared" si="3"/>
        <v>62.17</v>
      </c>
      <c r="J12" s="17">
        <v>10</v>
      </c>
      <c r="K12" s="19" t="s">
        <v>38</v>
      </c>
    </row>
    <row r="13" spans="1:11" ht="25.5" customHeight="1">
      <c r="A13" s="6" t="s">
        <v>48</v>
      </c>
      <c r="B13" s="6" t="s">
        <v>84</v>
      </c>
      <c r="C13" s="7" t="s">
        <v>85</v>
      </c>
      <c r="D13" s="8">
        <f t="shared" si="0"/>
        <v>15.299999999999999</v>
      </c>
      <c r="E13" s="9">
        <v>62</v>
      </c>
      <c r="F13" s="10">
        <f t="shared" si="1"/>
        <v>24.8</v>
      </c>
      <c r="G13" s="11">
        <v>72.6</v>
      </c>
      <c r="H13" s="10">
        <f t="shared" si="2"/>
        <v>21.779999999999998</v>
      </c>
      <c r="I13" s="16">
        <f t="shared" si="3"/>
        <v>61.879999999999995</v>
      </c>
      <c r="J13" s="17">
        <v>11</v>
      </c>
      <c r="K13" s="19" t="s">
        <v>38</v>
      </c>
    </row>
    <row r="14" spans="1:11" ht="25.5" customHeight="1">
      <c r="A14" s="6" t="s">
        <v>45</v>
      </c>
      <c r="B14" s="6" t="s">
        <v>86</v>
      </c>
      <c r="C14" s="7" t="s">
        <v>15</v>
      </c>
      <c r="D14" s="8">
        <f t="shared" si="0"/>
        <v>21.3</v>
      </c>
      <c r="E14" s="9">
        <v>47</v>
      </c>
      <c r="F14" s="10">
        <f t="shared" si="1"/>
        <v>18.8</v>
      </c>
      <c r="G14" s="11">
        <v>69.6</v>
      </c>
      <c r="H14" s="10">
        <f t="shared" si="2"/>
        <v>20.88</v>
      </c>
      <c r="I14" s="16">
        <f t="shared" si="3"/>
        <v>60.980000000000004</v>
      </c>
      <c r="J14" s="17">
        <v>12</v>
      </c>
      <c r="K14" s="19" t="s">
        <v>38</v>
      </c>
    </row>
    <row r="15" spans="1:11" ht="25.5" customHeight="1">
      <c r="A15" s="6" t="s">
        <v>13</v>
      </c>
      <c r="B15" s="6" t="s">
        <v>87</v>
      </c>
      <c r="C15" s="7" t="s">
        <v>88</v>
      </c>
      <c r="D15" s="8">
        <f t="shared" si="0"/>
        <v>25.8</v>
      </c>
      <c r="E15" s="9">
        <v>62</v>
      </c>
      <c r="F15" s="10">
        <f t="shared" si="1"/>
        <v>24.8</v>
      </c>
      <c r="G15" s="15" t="s">
        <v>47</v>
      </c>
      <c r="H15" s="10">
        <v>0</v>
      </c>
      <c r="I15" s="16">
        <f t="shared" si="3"/>
        <v>50.6</v>
      </c>
      <c r="J15" s="17">
        <v>13</v>
      </c>
      <c r="K15" s="19" t="s">
        <v>38</v>
      </c>
    </row>
    <row r="16" spans="1:11" ht="25.5" customHeight="1">
      <c r="A16" s="6" t="s">
        <v>51</v>
      </c>
      <c r="B16" s="6" t="s">
        <v>89</v>
      </c>
      <c r="C16" s="14">
        <v>56</v>
      </c>
      <c r="D16" s="8">
        <f t="shared" si="0"/>
        <v>16.8</v>
      </c>
      <c r="E16" s="9">
        <v>58</v>
      </c>
      <c r="F16" s="10">
        <f t="shared" si="1"/>
        <v>23.200000000000003</v>
      </c>
      <c r="G16" s="10" t="s">
        <v>38</v>
      </c>
      <c r="H16" s="10">
        <v>0</v>
      </c>
      <c r="I16" s="16">
        <f t="shared" si="3"/>
        <v>40</v>
      </c>
      <c r="J16" s="10" t="s">
        <v>38</v>
      </c>
      <c r="K16" s="19" t="s">
        <v>38</v>
      </c>
    </row>
    <row r="17" spans="1:11" ht="25.5" customHeight="1">
      <c r="A17" s="6" t="s">
        <v>53</v>
      </c>
      <c r="B17" s="12" t="s">
        <v>90</v>
      </c>
      <c r="C17" s="13">
        <v>70</v>
      </c>
      <c r="D17" s="8">
        <f t="shared" si="0"/>
        <v>21</v>
      </c>
      <c r="E17" s="12" t="s">
        <v>91</v>
      </c>
      <c r="F17" s="10">
        <f t="shared" si="1"/>
        <v>18.400000000000002</v>
      </c>
      <c r="G17" s="10" t="s">
        <v>38</v>
      </c>
      <c r="H17" s="10">
        <v>0</v>
      </c>
      <c r="I17" s="16">
        <f t="shared" si="3"/>
        <v>39.400000000000006</v>
      </c>
      <c r="J17" s="10" t="s">
        <v>38</v>
      </c>
      <c r="K17" s="19" t="s">
        <v>38</v>
      </c>
    </row>
    <row r="18" spans="1:11" ht="25.5" customHeight="1">
      <c r="A18" s="6" t="s">
        <v>56</v>
      </c>
      <c r="B18" s="12" t="s">
        <v>92</v>
      </c>
      <c r="C18" s="12" t="s">
        <v>93</v>
      </c>
      <c r="D18" s="8">
        <f t="shared" si="0"/>
        <v>19.2</v>
      </c>
      <c r="E18" s="12" t="s">
        <v>94</v>
      </c>
      <c r="F18" s="10">
        <f t="shared" si="1"/>
        <v>19.6</v>
      </c>
      <c r="G18" s="10" t="s">
        <v>38</v>
      </c>
      <c r="H18" s="10">
        <v>0</v>
      </c>
      <c r="I18" s="16">
        <f t="shared" si="3"/>
        <v>38.8</v>
      </c>
      <c r="J18" s="10" t="s">
        <v>38</v>
      </c>
      <c r="K18" s="19" t="s">
        <v>38</v>
      </c>
    </row>
    <row r="19" spans="1:11" ht="25.5" customHeight="1">
      <c r="A19" s="6" t="s">
        <v>59</v>
      </c>
      <c r="B19" s="6" t="s">
        <v>95</v>
      </c>
      <c r="C19" s="7" t="s">
        <v>96</v>
      </c>
      <c r="D19" s="8">
        <f t="shared" si="0"/>
        <v>12.299999999999999</v>
      </c>
      <c r="E19" s="9">
        <v>60</v>
      </c>
      <c r="F19" s="10">
        <f t="shared" si="1"/>
        <v>24</v>
      </c>
      <c r="G19" s="10" t="s">
        <v>38</v>
      </c>
      <c r="H19" s="10">
        <v>0</v>
      </c>
      <c r="I19" s="16">
        <f t="shared" si="3"/>
        <v>36.3</v>
      </c>
      <c r="J19" s="10" t="s">
        <v>38</v>
      </c>
      <c r="K19" s="19" t="s">
        <v>38</v>
      </c>
    </row>
    <row r="20" spans="1:11" ht="25.5" customHeight="1">
      <c r="A20" s="6" t="s">
        <v>61</v>
      </c>
      <c r="B20" s="6" t="s">
        <v>97</v>
      </c>
      <c r="C20" s="7" t="s">
        <v>98</v>
      </c>
      <c r="D20" s="8">
        <f t="shared" si="0"/>
        <v>15</v>
      </c>
      <c r="E20" s="9">
        <v>52</v>
      </c>
      <c r="F20" s="10">
        <f t="shared" si="1"/>
        <v>20.8</v>
      </c>
      <c r="G20" s="10" t="s">
        <v>38</v>
      </c>
      <c r="H20" s="10">
        <v>0</v>
      </c>
      <c r="I20" s="16">
        <f t="shared" si="3"/>
        <v>35.8</v>
      </c>
      <c r="J20" s="10" t="s">
        <v>38</v>
      </c>
      <c r="K20" s="19" t="s">
        <v>38</v>
      </c>
    </row>
    <row r="21" spans="1:11" ht="25.5" customHeight="1">
      <c r="A21" s="6" t="s">
        <v>99</v>
      </c>
      <c r="B21" s="12" t="s">
        <v>100</v>
      </c>
      <c r="C21" s="12" t="s">
        <v>101</v>
      </c>
      <c r="D21" s="8">
        <f t="shared" si="0"/>
        <v>16.2</v>
      </c>
      <c r="E21" s="12" t="s">
        <v>102</v>
      </c>
      <c r="F21" s="10">
        <f t="shared" si="1"/>
        <v>19.200000000000003</v>
      </c>
      <c r="G21" s="10" t="s">
        <v>38</v>
      </c>
      <c r="H21" s="10">
        <v>0</v>
      </c>
      <c r="I21" s="16">
        <f t="shared" si="3"/>
        <v>35.400000000000006</v>
      </c>
      <c r="J21" s="10" t="s">
        <v>38</v>
      </c>
      <c r="K21" s="19" t="s">
        <v>38</v>
      </c>
    </row>
    <row r="22" spans="1:11" ht="25.5" customHeight="1">
      <c r="A22" s="6" t="s">
        <v>103</v>
      </c>
      <c r="B22" s="12" t="s">
        <v>104</v>
      </c>
      <c r="C22" s="13">
        <v>36</v>
      </c>
      <c r="D22" s="8">
        <f t="shared" si="0"/>
        <v>10.799999999999999</v>
      </c>
      <c r="E22" s="12" t="s">
        <v>105</v>
      </c>
      <c r="F22" s="10">
        <f t="shared" si="1"/>
        <v>24.400000000000002</v>
      </c>
      <c r="G22" s="10" t="s">
        <v>38</v>
      </c>
      <c r="H22" s="10">
        <v>0</v>
      </c>
      <c r="I22" s="16">
        <f t="shared" si="3"/>
        <v>35.2</v>
      </c>
      <c r="J22" s="10" t="s">
        <v>38</v>
      </c>
      <c r="K22" s="19" t="s">
        <v>38</v>
      </c>
    </row>
    <row r="23" spans="1:11" ht="25.5" customHeight="1">
      <c r="A23" s="6" t="s">
        <v>106</v>
      </c>
      <c r="B23" s="6" t="s">
        <v>107</v>
      </c>
      <c r="C23" s="7" t="s">
        <v>108</v>
      </c>
      <c r="D23" s="8">
        <f t="shared" si="0"/>
        <v>10.5</v>
      </c>
      <c r="E23" s="9">
        <v>61</v>
      </c>
      <c r="F23" s="10">
        <f t="shared" si="1"/>
        <v>24.400000000000002</v>
      </c>
      <c r="G23" s="10" t="s">
        <v>38</v>
      </c>
      <c r="H23" s="10">
        <v>0</v>
      </c>
      <c r="I23" s="16">
        <f t="shared" si="3"/>
        <v>34.900000000000006</v>
      </c>
      <c r="J23" s="10" t="s">
        <v>38</v>
      </c>
      <c r="K23" s="19" t="s">
        <v>38</v>
      </c>
    </row>
    <row r="24" spans="1:11" ht="25.5" customHeight="1">
      <c r="A24" s="6" t="s">
        <v>109</v>
      </c>
      <c r="B24" s="6" t="s">
        <v>110</v>
      </c>
      <c r="C24" s="7" t="s">
        <v>111</v>
      </c>
      <c r="D24" s="8">
        <f t="shared" si="0"/>
        <v>9.9</v>
      </c>
      <c r="E24" s="9">
        <v>62</v>
      </c>
      <c r="F24" s="10">
        <f t="shared" si="1"/>
        <v>24.8</v>
      </c>
      <c r="G24" s="10" t="s">
        <v>38</v>
      </c>
      <c r="H24" s="10">
        <v>0</v>
      </c>
      <c r="I24" s="16">
        <f t="shared" si="3"/>
        <v>34.7</v>
      </c>
      <c r="J24" s="10" t="s">
        <v>38</v>
      </c>
      <c r="K24" s="19" t="s">
        <v>38</v>
      </c>
    </row>
    <row r="25" spans="1:11" ht="25.5" customHeight="1">
      <c r="A25" s="6" t="s">
        <v>112</v>
      </c>
      <c r="B25" s="6" t="s">
        <v>113</v>
      </c>
      <c r="C25" s="14">
        <v>27</v>
      </c>
      <c r="D25" s="8">
        <f t="shared" si="0"/>
        <v>8.1</v>
      </c>
      <c r="E25" s="9">
        <v>65</v>
      </c>
      <c r="F25" s="10">
        <f t="shared" si="1"/>
        <v>26</v>
      </c>
      <c r="G25" s="10" t="s">
        <v>38</v>
      </c>
      <c r="H25" s="10">
        <v>0</v>
      </c>
      <c r="I25" s="16">
        <f t="shared" si="3"/>
        <v>34.1</v>
      </c>
      <c r="J25" s="10" t="s">
        <v>38</v>
      </c>
      <c r="K25" s="19" t="s">
        <v>38</v>
      </c>
    </row>
    <row r="26" spans="1:11" ht="25.5" customHeight="1">
      <c r="A26" s="6" t="s">
        <v>114</v>
      </c>
      <c r="B26" s="6" t="s">
        <v>115</v>
      </c>
      <c r="C26" s="7" t="s">
        <v>33</v>
      </c>
      <c r="D26" s="8">
        <f t="shared" si="0"/>
        <v>18.599999999999998</v>
      </c>
      <c r="E26" s="9">
        <v>38</v>
      </c>
      <c r="F26" s="10">
        <f t="shared" si="1"/>
        <v>15.200000000000001</v>
      </c>
      <c r="G26" s="10" t="s">
        <v>38</v>
      </c>
      <c r="H26" s="10">
        <v>0</v>
      </c>
      <c r="I26" s="16">
        <f t="shared" si="3"/>
        <v>33.8</v>
      </c>
      <c r="J26" s="10" t="s">
        <v>38</v>
      </c>
      <c r="K26" s="19" t="s">
        <v>38</v>
      </c>
    </row>
    <row r="27" spans="1:11" ht="25.5" customHeight="1">
      <c r="A27" s="6" t="s">
        <v>116</v>
      </c>
      <c r="B27" s="12" t="s">
        <v>117</v>
      </c>
      <c r="C27" s="13">
        <v>50</v>
      </c>
      <c r="D27" s="8">
        <f t="shared" si="0"/>
        <v>15</v>
      </c>
      <c r="E27" s="12" t="s">
        <v>118</v>
      </c>
      <c r="F27" s="10">
        <f t="shared" si="1"/>
        <v>18.8</v>
      </c>
      <c r="G27" s="10" t="s">
        <v>38</v>
      </c>
      <c r="H27" s="10">
        <v>0</v>
      </c>
      <c r="I27" s="16">
        <f t="shared" si="3"/>
        <v>33.8</v>
      </c>
      <c r="J27" s="10" t="s">
        <v>38</v>
      </c>
      <c r="K27" s="19" t="s">
        <v>38</v>
      </c>
    </row>
    <row r="28" spans="1:11" ht="25.5" customHeight="1">
      <c r="A28" s="6" t="s">
        <v>119</v>
      </c>
      <c r="B28" s="6" t="s">
        <v>120</v>
      </c>
      <c r="C28" s="7" t="s">
        <v>83</v>
      </c>
      <c r="D28" s="8">
        <f t="shared" si="0"/>
        <v>15.6</v>
      </c>
      <c r="E28" s="9">
        <v>44</v>
      </c>
      <c r="F28" s="10">
        <f t="shared" si="1"/>
        <v>17.6</v>
      </c>
      <c r="G28" s="10" t="s">
        <v>38</v>
      </c>
      <c r="H28" s="10">
        <v>0</v>
      </c>
      <c r="I28" s="16">
        <f t="shared" si="3"/>
        <v>33.2</v>
      </c>
      <c r="J28" s="10" t="s">
        <v>38</v>
      </c>
      <c r="K28" s="19" t="s">
        <v>38</v>
      </c>
    </row>
    <row r="29" spans="1:11" ht="25.5" customHeight="1">
      <c r="A29" s="6" t="s">
        <v>121</v>
      </c>
      <c r="B29" s="6" t="s">
        <v>122</v>
      </c>
      <c r="C29" s="7" t="s">
        <v>123</v>
      </c>
      <c r="D29" s="8">
        <f t="shared" si="0"/>
        <v>12.6</v>
      </c>
      <c r="E29" s="9">
        <v>51</v>
      </c>
      <c r="F29" s="10">
        <f t="shared" si="1"/>
        <v>20.400000000000002</v>
      </c>
      <c r="G29" s="10" t="s">
        <v>38</v>
      </c>
      <c r="H29" s="10">
        <v>0</v>
      </c>
      <c r="I29" s="16">
        <f t="shared" si="3"/>
        <v>33</v>
      </c>
      <c r="J29" s="10" t="s">
        <v>38</v>
      </c>
      <c r="K29" s="19" t="s">
        <v>38</v>
      </c>
    </row>
    <row r="30" spans="1:11" ht="25.5" customHeight="1">
      <c r="A30" s="6" t="s">
        <v>124</v>
      </c>
      <c r="B30" s="6" t="s">
        <v>125</v>
      </c>
      <c r="C30" s="7" t="s">
        <v>98</v>
      </c>
      <c r="D30" s="8">
        <f t="shared" si="0"/>
        <v>15</v>
      </c>
      <c r="E30" s="9">
        <v>45</v>
      </c>
      <c r="F30" s="10">
        <f t="shared" si="1"/>
        <v>18</v>
      </c>
      <c r="G30" s="10" t="s">
        <v>38</v>
      </c>
      <c r="H30" s="10">
        <v>0</v>
      </c>
      <c r="I30" s="16">
        <f t="shared" si="3"/>
        <v>33</v>
      </c>
      <c r="J30" s="10" t="s">
        <v>38</v>
      </c>
      <c r="K30" s="19" t="s">
        <v>38</v>
      </c>
    </row>
    <row r="31" spans="1:11" ht="25.5" customHeight="1">
      <c r="A31" s="6" t="s">
        <v>126</v>
      </c>
      <c r="B31" s="12" t="s">
        <v>127</v>
      </c>
      <c r="C31" s="13">
        <v>39</v>
      </c>
      <c r="D31" s="8">
        <f t="shared" si="0"/>
        <v>11.7</v>
      </c>
      <c r="E31" s="12">
        <v>53</v>
      </c>
      <c r="F31" s="10">
        <f t="shared" si="1"/>
        <v>21.200000000000003</v>
      </c>
      <c r="G31" s="10" t="s">
        <v>38</v>
      </c>
      <c r="H31" s="10">
        <v>0</v>
      </c>
      <c r="I31" s="16">
        <f t="shared" si="3"/>
        <v>32.900000000000006</v>
      </c>
      <c r="J31" s="10" t="s">
        <v>38</v>
      </c>
      <c r="K31" s="19" t="s">
        <v>38</v>
      </c>
    </row>
    <row r="32" spans="1:11" ht="25.5" customHeight="1">
      <c r="A32" s="6" t="s">
        <v>128</v>
      </c>
      <c r="B32" s="12" t="s">
        <v>129</v>
      </c>
      <c r="C32" s="12" t="s">
        <v>85</v>
      </c>
      <c r="D32" s="8">
        <f t="shared" si="0"/>
        <v>15.299999999999999</v>
      </c>
      <c r="E32" s="12" t="s">
        <v>130</v>
      </c>
      <c r="F32" s="10">
        <f t="shared" si="1"/>
        <v>17.6</v>
      </c>
      <c r="G32" s="10" t="s">
        <v>38</v>
      </c>
      <c r="H32" s="10">
        <v>0</v>
      </c>
      <c r="I32" s="16">
        <f t="shared" si="3"/>
        <v>32.9</v>
      </c>
      <c r="J32" s="10" t="s">
        <v>38</v>
      </c>
      <c r="K32" s="19" t="s">
        <v>38</v>
      </c>
    </row>
    <row r="33" spans="1:11" ht="25.5" customHeight="1">
      <c r="A33" s="6" t="s">
        <v>131</v>
      </c>
      <c r="B33" s="12" t="s">
        <v>132</v>
      </c>
      <c r="C33" s="13">
        <v>23</v>
      </c>
      <c r="D33" s="8">
        <f t="shared" si="0"/>
        <v>6.8999999999999995</v>
      </c>
      <c r="E33" s="12" t="s">
        <v>93</v>
      </c>
      <c r="F33" s="10">
        <f t="shared" si="1"/>
        <v>25.6</v>
      </c>
      <c r="G33" s="10" t="s">
        <v>38</v>
      </c>
      <c r="H33" s="10">
        <v>0</v>
      </c>
      <c r="I33" s="16">
        <f t="shared" si="3"/>
        <v>32.5</v>
      </c>
      <c r="J33" s="10" t="s">
        <v>38</v>
      </c>
      <c r="K33" s="19" t="s">
        <v>38</v>
      </c>
    </row>
    <row r="34" spans="1:11" ht="25.5" customHeight="1">
      <c r="A34" s="6" t="s">
        <v>133</v>
      </c>
      <c r="B34" s="6" t="s">
        <v>134</v>
      </c>
      <c r="C34" s="14">
        <v>38</v>
      </c>
      <c r="D34" s="8">
        <f t="shared" si="0"/>
        <v>11.4</v>
      </c>
      <c r="E34" s="9">
        <v>52</v>
      </c>
      <c r="F34" s="10">
        <f t="shared" si="1"/>
        <v>20.8</v>
      </c>
      <c r="G34" s="10" t="s">
        <v>38</v>
      </c>
      <c r="H34" s="10">
        <v>0</v>
      </c>
      <c r="I34" s="16">
        <f t="shared" si="3"/>
        <v>32.2</v>
      </c>
      <c r="J34" s="10" t="s">
        <v>38</v>
      </c>
      <c r="K34" s="19" t="s">
        <v>38</v>
      </c>
    </row>
    <row r="35" spans="1:11" ht="25.5" customHeight="1">
      <c r="A35" s="6" t="s">
        <v>111</v>
      </c>
      <c r="B35" s="6" t="s">
        <v>135</v>
      </c>
      <c r="C35" s="14">
        <v>45</v>
      </c>
      <c r="D35" s="8">
        <f t="shared" si="0"/>
        <v>13.5</v>
      </c>
      <c r="E35" s="9">
        <v>45</v>
      </c>
      <c r="F35" s="10">
        <f t="shared" si="1"/>
        <v>18</v>
      </c>
      <c r="G35" s="10" t="s">
        <v>38</v>
      </c>
      <c r="H35" s="10">
        <v>0</v>
      </c>
      <c r="I35" s="16">
        <f t="shared" si="3"/>
        <v>31.5</v>
      </c>
      <c r="J35" s="10" t="s">
        <v>38</v>
      </c>
      <c r="K35" s="19" t="s">
        <v>38</v>
      </c>
    </row>
    <row r="36" spans="1:11" ht="25.5" customHeight="1">
      <c r="A36" s="6" t="s">
        <v>136</v>
      </c>
      <c r="B36" s="6" t="s">
        <v>137</v>
      </c>
      <c r="C36" s="7" t="s">
        <v>85</v>
      </c>
      <c r="D36" s="8">
        <f t="shared" si="0"/>
        <v>15.299999999999999</v>
      </c>
      <c r="E36" s="9">
        <v>39</v>
      </c>
      <c r="F36" s="10">
        <f t="shared" si="1"/>
        <v>15.600000000000001</v>
      </c>
      <c r="G36" s="10" t="s">
        <v>38</v>
      </c>
      <c r="H36" s="10">
        <v>0</v>
      </c>
      <c r="I36" s="16">
        <f t="shared" si="3"/>
        <v>30.9</v>
      </c>
      <c r="J36" s="10" t="s">
        <v>38</v>
      </c>
      <c r="K36" s="19" t="s">
        <v>38</v>
      </c>
    </row>
    <row r="37" spans="1:11" ht="25.5" customHeight="1">
      <c r="A37" s="6" t="s">
        <v>108</v>
      </c>
      <c r="B37" s="6" t="s">
        <v>138</v>
      </c>
      <c r="C37" s="14">
        <v>28</v>
      </c>
      <c r="D37" s="8">
        <f t="shared" si="0"/>
        <v>8.4</v>
      </c>
      <c r="E37" s="9">
        <v>56</v>
      </c>
      <c r="F37" s="10">
        <f t="shared" si="1"/>
        <v>22.400000000000002</v>
      </c>
      <c r="G37" s="10" t="s">
        <v>38</v>
      </c>
      <c r="H37" s="10">
        <v>0</v>
      </c>
      <c r="I37" s="16">
        <f t="shared" si="3"/>
        <v>30.800000000000004</v>
      </c>
      <c r="J37" s="10" t="s">
        <v>38</v>
      </c>
      <c r="K37" s="19" t="s">
        <v>38</v>
      </c>
    </row>
    <row r="38" spans="1:11" ht="25.5" customHeight="1">
      <c r="A38" s="6" t="s">
        <v>139</v>
      </c>
      <c r="B38" s="12" t="s">
        <v>140</v>
      </c>
      <c r="C38" s="13">
        <v>32</v>
      </c>
      <c r="D38" s="8">
        <f t="shared" si="0"/>
        <v>9.6</v>
      </c>
      <c r="E38" s="12" t="s">
        <v>83</v>
      </c>
      <c r="F38" s="10">
        <f t="shared" si="1"/>
        <v>20.8</v>
      </c>
      <c r="G38" s="10" t="s">
        <v>38</v>
      </c>
      <c r="H38" s="10">
        <v>0</v>
      </c>
      <c r="I38" s="16">
        <f t="shared" si="3"/>
        <v>30.4</v>
      </c>
      <c r="J38" s="10" t="s">
        <v>38</v>
      </c>
      <c r="K38" s="19" t="s">
        <v>38</v>
      </c>
    </row>
    <row r="39" spans="1:11" ht="25.5" customHeight="1">
      <c r="A39" s="6" t="s">
        <v>141</v>
      </c>
      <c r="B39" s="12" t="s">
        <v>142</v>
      </c>
      <c r="C39" s="12" t="s">
        <v>139</v>
      </c>
      <c r="D39" s="8">
        <f t="shared" si="0"/>
        <v>10.799999999999999</v>
      </c>
      <c r="E39" s="12" t="s">
        <v>94</v>
      </c>
      <c r="F39" s="10">
        <f t="shared" si="1"/>
        <v>19.6</v>
      </c>
      <c r="G39" s="10" t="s">
        <v>38</v>
      </c>
      <c r="H39" s="10">
        <v>0</v>
      </c>
      <c r="I39" s="16">
        <f t="shared" si="3"/>
        <v>30.4</v>
      </c>
      <c r="J39" s="10" t="s">
        <v>38</v>
      </c>
      <c r="K39" s="19" t="s">
        <v>38</v>
      </c>
    </row>
    <row r="40" spans="1:11" ht="25.5" customHeight="1">
      <c r="A40" s="6" t="s">
        <v>143</v>
      </c>
      <c r="B40" s="12" t="s">
        <v>144</v>
      </c>
      <c r="C40" s="12" t="s">
        <v>108</v>
      </c>
      <c r="D40" s="8">
        <f t="shared" si="0"/>
        <v>10.5</v>
      </c>
      <c r="E40" s="12" t="s">
        <v>102</v>
      </c>
      <c r="F40" s="10">
        <f t="shared" si="1"/>
        <v>19.200000000000003</v>
      </c>
      <c r="G40" s="10" t="s">
        <v>38</v>
      </c>
      <c r="H40" s="10">
        <v>0</v>
      </c>
      <c r="I40" s="16">
        <f t="shared" si="3"/>
        <v>29.700000000000003</v>
      </c>
      <c r="J40" s="10" t="s">
        <v>38</v>
      </c>
      <c r="K40" s="19" t="s">
        <v>38</v>
      </c>
    </row>
    <row r="41" spans="1:11" ht="25.5" customHeight="1">
      <c r="A41" s="6" t="s">
        <v>145</v>
      </c>
      <c r="B41" s="12" t="s">
        <v>146</v>
      </c>
      <c r="C41" s="12" t="s">
        <v>98</v>
      </c>
      <c r="D41" s="8">
        <f t="shared" si="0"/>
        <v>15</v>
      </c>
      <c r="E41" s="12" t="s">
        <v>139</v>
      </c>
      <c r="F41" s="10">
        <f t="shared" si="1"/>
        <v>14.4</v>
      </c>
      <c r="G41" s="10" t="s">
        <v>38</v>
      </c>
      <c r="H41" s="10">
        <v>0</v>
      </c>
      <c r="I41" s="16">
        <f t="shared" si="3"/>
        <v>29.4</v>
      </c>
      <c r="J41" s="10" t="s">
        <v>38</v>
      </c>
      <c r="K41" s="19" t="s">
        <v>38</v>
      </c>
    </row>
    <row r="42" spans="1:11" ht="25.5" customHeight="1">
      <c r="A42" s="6" t="s">
        <v>147</v>
      </c>
      <c r="B42" s="6" t="s">
        <v>148</v>
      </c>
      <c r="C42" s="7" t="s">
        <v>147</v>
      </c>
      <c r="D42" s="8">
        <f t="shared" si="0"/>
        <v>12</v>
      </c>
      <c r="E42" s="9">
        <v>38</v>
      </c>
      <c r="F42" s="10">
        <f t="shared" si="1"/>
        <v>15.200000000000001</v>
      </c>
      <c r="G42" s="10" t="s">
        <v>38</v>
      </c>
      <c r="H42" s="10">
        <v>0</v>
      </c>
      <c r="I42" s="16">
        <f t="shared" si="3"/>
        <v>27.200000000000003</v>
      </c>
      <c r="J42" s="10" t="s">
        <v>38</v>
      </c>
      <c r="K42" s="19" t="s">
        <v>38</v>
      </c>
    </row>
    <row r="43" spans="1:11" ht="25.5" customHeight="1">
      <c r="A43" s="6" t="s">
        <v>96</v>
      </c>
      <c r="B43" s="12" t="s">
        <v>149</v>
      </c>
      <c r="C43" s="12" t="s">
        <v>109</v>
      </c>
      <c r="D43" s="8">
        <f t="shared" si="0"/>
        <v>6.6</v>
      </c>
      <c r="E43" s="12" t="s">
        <v>98</v>
      </c>
      <c r="F43" s="10">
        <f t="shared" si="1"/>
        <v>20</v>
      </c>
      <c r="G43" s="10" t="s">
        <v>38</v>
      </c>
      <c r="H43" s="10">
        <v>0</v>
      </c>
      <c r="I43" s="16">
        <f t="shared" si="3"/>
        <v>26.6</v>
      </c>
      <c r="J43" s="10" t="s">
        <v>38</v>
      </c>
      <c r="K43" s="19" t="s">
        <v>38</v>
      </c>
    </row>
    <row r="44" spans="1:11" ht="25.5" customHeight="1">
      <c r="A44" s="6" t="s">
        <v>123</v>
      </c>
      <c r="B44" s="12" t="s">
        <v>150</v>
      </c>
      <c r="C44" s="12" t="s">
        <v>26</v>
      </c>
      <c r="D44" s="8">
        <f t="shared" si="0"/>
        <v>1.7999999999999998</v>
      </c>
      <c r="E44" s="12">
        <v>61</v>
      </c>
      <c r="F44" s="10">
        <f t="shared" si="1"/>
        <v>24.400000000000002</v>
      </c>
      <c r="G44" s="10" t="s">
        <v>38</v>
      </c>
      <c r="H44" s="10">
        <v>0</v>
      </c>
      <c r="I44" s="16">
        <f t="shared" si="3"/>
        <v>26.200000000000003</v>
      </c>
      <c r="J44" s="10" t="s">
        <v>38</v>
      </c>
      <c r="K44" s="19" t="s">
        <v>38</v>
      </c>
    </row>
    <row r="45" spans="1:11" ht="25.5" customHeight="1">
      <c r="A45" s="6" t="s">
        <v>151</v>
      </c>
      <c r="B45" s="6" t="s">
        <v>152</v>
      </c>
      <c r="C45" s="7" t="s">
        <v>99</v>
      </c>
      <c r="D45" s="8">
        <f t="shared" si="0"/>
        <v>5.7</v>
      </c>
      <c r="E45" s="9">
        <v>50</v>
      </c>
      <c r="F45" s="10">
        <f t="shared" si="1"/>
        <v>20</v>
      </c>
      <c r="G45" s="10" t="s">
        <v>38</v>
      </c>
      <c r="H45" s="10">
        <v>0</v>
      </c>
      <c r="I45" s="16">
        <f t="shared" si="3"/>
        <v>25.7</v>
      </c>
      <c r="J45" s="10" t="s">
        <v>38</v>
      </c>
      <c r="K45" s="19" t="s">
        <v>38</v>
      </c>
    </row>
    <row r="46" spans="1:11" ht="25.5" customHeight="1">
      <c r="A46" s="6" t="s">
        <v>130</v>
      </c>
      <c r="B46" s="12" t="s">
        <v>153</v>
      </c>
      <c r="C46" s="12" t="s">
        <v>53</v>
      </c>
      <c r="D46" s="8">
        <f t="shared" si="0"/>
        <v>4.5</v>
      </c>
      <c r="E46" s="12" t="s">
        <v>83</v>
      </c>
      <c r="F46" s="10">
        <f t="shared" si="1"/>
        <v>20.8</v>
      </c>
      <c r="G46" s="10" t="s">
        <v>38</v>
      </c>
      <c r="H46" s="10">
        <v>0</v>
      </c>
      <c r="I46" s="16">
        <f t="shared" si="3"/>
        <v>25.3</v>
      </c>
      <c r="J46" s="10" t="s">
        <v>38</v>
      </c>
      <c r="K46" s="19" t="s">
        <v>38</v>
      </c>
    </row>
    <row r="47" spans="1:11" ht="25.5" customHeight="1">
      <c r="A47" s="6" t="s">
        <v>154</v>
      </c>
      <c r="B47" s="6" t="s">
        <v>155</v>
      </c>
      <c r="C47" s="7" t="s">
        <v>121</v>
      </c>
      <c r="D47" s="8">
        <f t="shared" si="0"/>
        <v>8.1</v>
      </c>
      <c r="E47" s="9">
        <v>43</v>
      </c>
      <c r="F47" s="10">
        <f t="shared" si="1"/>
        <v>17.2</v>
      </c>
      <c r="G47" s="10" t="s">
        <v>38</v>
      </c>
      <c r="H47" s="10">
        <v>0</v>
      </c>
      <c r="I47" s="16">
        <f t="shared" si="3"/>
        <v>25.299999999999997</v>
      </c>
      <c r="J47" s="10" t="s">
        <v>38</v>
      </c>
      <c r="K47" s="19" t="s">
        <v>38</v>
      </c>
    </row>
    <row r="48" spans="1:11" ht="25.5" customHeight="1">
      <c r="A48" s="6" t="s">
        <v>91</v>
      </c>
      <c r="B48" s="12" t="s">
        <v>156</v>
      </c>
      <c r="C48" s="12" t="s">
        <v>131</v>
      </c>
      <c r="D48" s="8">
        <f t="shared" si="0"/>
        <v>9.299999999999999</v>
      </c>
      <c r="E48" s="12" t="s">
        <v>145</v>
      </c>
      <c r="F48" s="10">
        <f t="shared" si="1"/>
        <v>15.600000000000001</v>
      </c>
      <c r="G48" s="10" t="s">
        <v>38</v>
      </c>
      <c r="H48" s="10">
        <v>0</v>
      </c>
      <c r="I48" s="16">
        <f t="shared" si="3"/>
        <v>24.9</v>
      </c>
      <c r="J48" s="10" t="s">
        <v>38</v>
      </c>
      <c r="K48" s="19" t="s">
        <v>38</v>
      </c>
    </row>
    <row r="49" spans="1:11" ht="25.5" customHeight="1">
      <c r="A49" s="6" t="s">
        <v>118</v>
      </c>
      <c r="B49" s="12" t="s">
        <v>157</v>
      </c>
      <c r="C49" s="12" t="s">
        <v>103</v>
      </c>
      <c r="D49" s="8">
        <f t="shared" si="0"/>
        <v>6</v>
      </c>
      <c r="E49" s="12" t="s">
        <v>91</v>
      </c>
      <c r="F49" s="10">
        <f t="shared" si="1"/>
        <v>18.400000000000002</v>
      </c>
      <c r="G49" s="10" t="s">
        <v>38</v>
      </c>
      <c r="H49" s="10">
        <v>0</v>
      </c>
      <c r="I49" s="16">
        <f t="shared" si="3"/>
        <v>24.400000000000002</v>
      </c>
      <c r="J49" s="10" t="s">
        <v>38</v>
      </c>
      <c r="K49" s="19" t="s">
        <v>38</v>
      </c>
    </row>
    <row r="50" spans="1:11" ht="25.5" customHeight="1">
      <c r="A50" s="6" t="s">
        <v>102</v>
      </c>
      <c r="B50" s="12" t="s">
        <v>158</v>
      </c>
      <c r="C50" s="12" t="s">
        <v>116</v>
      </c>
      <c r="D50" s="8">
        <f t="shared" si="0"/>
        <v>7.5</v>
      </c>
      <c r="E50" s="12" t="s">
        <v>147</v>
      </c>
      <c r="F50" s="10">
        <f t="shared" si="1"/>
        <v>16</v>
      </c>
      <c r="G50" s="10" t="s">
        <v>38</v>
      </c>
      <c r="H50" s="10">
        <v>0</v>
      </c>
      <c r="I50" s="16">
        <f t="shared" si="3"/>
        <v>23.5</v>
      </c>
      <c r="J50" s="10" t="s">
        <v>38</v>
      </c>
      <c r="K50" s="19" t="s">
        <v>38</v>
      </c>
    </row>
    <row r="51" spans="1:11" ht="25.5" customHeight="1">
      <c r="A51" s="6" t="s">
        <v>94</v>
      </c>
      <c r="B51" s="6" t="s">
        <v>159</v>
      </c>
      <c r="C51" s="7" t="s">
        <v>48</v>
      </c>
      <c r="D51" s="8">
        <f t="shared" si="0"/>
        <v>3.9</v>
      </c>
      <c r="E51" s="9">
        <v>48</v>
      </c>
      <c r="F51" s="10">
        <f t="shared" si="1"/>
        <v>19.200000000000003</v>
      </c>
      <c r="G51" s="10" t="s">
        <v>38</v>
      </c>
      <c r="H51" s="10">
        <v>0</v>
      </c>
      <c r="I51" s="16">
        <f t="shared" si="3"/>
        <v>23.1</v>
      </c>
      <c r="J51" s="10" t="s">
        <v>38</v>
      </c>
      <c r="K51" s="19" t="s">
        <v>38</v>
      </c>
    </row>
    <row r="52" spans="1:11" ht="25.5" customHeight="1">
      <c r="A52" s="6" t="s">
        <v>98</v>
      </c>
      <c r="B52" s="12" t="s">
        <v>160</v>
      </c>
      <c r="C52" s="12" t="s">
        <v>31</v>
      </c>
      <c r="D52" s="8">
        <f t="shared" si="0"/>
        <v>2.4</v>
      </c>
      <c r="E52" s="12">
        <v>43</v>
      </c>
      <c r="F52" s="10">
        <f t="shared" si="1"/>
        <v>17.2</v>
      </c>
      <c r="G52" s="10" t="s">
        <v>38</v>
      </c>
      <c r="H52" s="10">
        <v>0</v>
      </c>
      <c r="I52" s="16">
        <f t="shared" si="3"/>
        <v>19.599999999999998</v>
      </c>
      <c r="J52" s="10" t="s">
        <v>38</v>
      </c>
      <c r="K52" s="19" t="s">
        <v>38</v>
      </c>
    </row>
    <row r="53" spans="1:11" ht="25.5" customHeight="1">
      <c r="A53" s="6" t="s">
        <v>85</v>
      </c>
      <c r="B53" s="12" t="s">
        <v>161</v>
      </c>
      <c r="C53" s="12" t="s">
        <v>53</v>
      </c>
      <c r="D53" s="8">
        <f t="shared" si="0"/>
        <v>4.5</v>
      </c>
      <c r="E53" s="12">
        <v>34</v>
      </c>
      <c r="F53" s="10">
        <f t="shared" si="1"/>
        <v>13.600000000000001</v>
      </c>
      <c r="G53" s="10" t="s">
        <v>38</v>
      </c>
      <c r="H53" s="10">
        <v>0</v>
      </c>
      <c r="I53" s="16">
        <f t="shared" si="3"/>
        <v>18.1</v>
      </c>
      <c r="J53" s="10" t="s">
        <v>38</v>
      </c>
      <c r="K53" s="19" t="s">
        <v>38</v>
      </c>
    </row>
    <row r="54" spans="1:11" ht="25.5" customHeight="1">
      <c r="A54" s="6" t="s">
        <v>83</v>
      </c>
      <c r="B54" s="12" t="s">
        <v>162</v>
      </c>
      <c r="C54" s="12" t="s">
        <v>99</v>
      </c>
      <c r="D54" s="8">
        <f t="shared" si="0"/>
        <v>5.7</v>
      </c>
      <c r="E54" s="12" t="s">
        <v>121</v>
      </c>
      <c r="F54" s="10">
        <f t="shared" si="1"/>
        <v>10.8</v>
      </c>
      <c r="G54" s="10" t="s">
        <v>38</v>
      </c>
      <c r="H54" s="10">
        <v>0</v>
      </c>
      <c r="I54" s="16">
        <f t="shared" si="3"/>
        <v>16.5</v>
      </c>
      <c r="J54" s="10" t="s">
        <v>38</v>
      </c>
      <c r="K54" s="19" t="s">
        <v>38</v>
      </c>
    </row>
    <row r="55" spans="1:11" ht="25.5" customHeight="1">
      <c r="A55" s="6" t="s">
        <v>163</v>
      </c>
      <c r="B55" s="6" t="s">
        <v>164</v>
      </c>
      <c r="C55" s="7" t="s">
        <v>47</v>
      </c>
      <c r="D55" s="8">
        <v>0</v>
      </c>
      <c r="E55" s="7" t="s">
        <v>47</v>
      </c>
      <c r="F55" s="8">
        <v>0</v>
      </c>
      <c r="G55" s="10" t="s">
        <v>38</v>
      </c>
      <c r="H55" s="10">
        <v>0</v>
      </c>
      <c r="I55" s="16">
        <f t="shared" si="3"/>
        <v>0</v>
      </c>
      <c r="J55" s="10" t="s">
        <v>38</v>
      </c>
      <c r="K55" s="19" t="s">
        <v>38</v>
      </c>
    </row>
    <row r="56" spans="1:11" ht="25.5" customHeight="1">
      <c r="A56" s="6" t="s">
        <v>101</v>
      </c>
      <c r="B56" s="6" t="s">
        <v>165</v>
      </c>
      <c r="C56" s="7" t="s">
        <v>47</v>
      </c>
      <c r="D56" s="8">
        <v>0</v>
      </c>
      <c r="E56" s="7" t="s">
        <v>47</v>
      </c>
      <c r="F56" s="8">
        <v>0</v>
      </c>
      <c r="G56" s="10" t="s">
        <v>38</v>
      </c>
      <c r="H56" s="10">
        <v>0</v>
      </c>
      <c r="I56" s="16">
        <f t="shared" si="3"/>
        <v>0</v>
      </c>
      <c r="J56" s="10" t="s">
        <v>38</v>
      </c>
      <c r="K56" s="19" t="s">
        <v>38</v>
      </c>
    </row>
    <row r="57" spans="1:11" ht="25.5" customHeight="1">
      <c r="A57" s="6" t="s">
        <v>166</v>
      </c>
      <c r="B57" s="12" t="s">
        <v>167</v>
      </c>
      <c r="C57" s="12" t="s">
        <v>47</v>
      </c>
      <c r="D57" s="8">
        <v>0</v>
      </c>
      <c r="E57" s="12" t="s">
        <v>47</v>
      </c>
      <c r="F57" s="8">
        <v>0</v>
      </c>
      <c r="G57" s="10" t="s">
        <v>38</v>
      </c>
      <c r="H57" s="10">
        <v>0</v>
      </c>
      <c r="I57" s="16">
        <f t="shared" si="3"/>
        <v>0</v>
      </c>
      <c r="J57" s="10" t="s">
        <v>38</v>
      </c>
      <c r="K57" s="19" t="s">
        <v>38</v>
      </c>
    </row>
    <row r="58" spans="1:11" ht="25.5" customHeight="1">
      <c r="A58" s="6" t="s">
        <v>73</v>
      </c>
      <c r="B58" s="12" t="s">
        <v>168</v>
      </c>
      <c r="C58" s="12" t="s">
        <v>47</v>
      </c>
      <c r="D58" s="8">
        <v>0</v>
      </c>
      <c r="E58" s="12" t="s">
        <v>47</v>
      </c>
      <c r="F58" s="8">
        <v>0</v>
      </c>
      <c r="G58" s="10" t="s">
        <v>38</v>
      </c>
      <c r="H58" s="10">
        <v>0</v>
      </c>
      <c r="I58" s="16">
        <f t="shared" si="3"/>
        <v>0</v>
      </c>
      <c r="J58" s="10" t="s">
        <v>38</v>
      </c>
      <c r="K58" s="19" t="s">
        <v>38</v>
      </c>
    </row>
    <row r="59" spans="1:11" ht="25.5" customHeight="1">
      <c r="A59" s="6" t="s">
        <v>169</v>
      </c>
      <c r="B59" s="12" t="s">
        <v>170</v>
      </c>
      <c r="C59" s="12" t="s">
        <v>47</v>
      </c>
      <c r="D59" s="8">
        <v>0</v>
      </c>
      <c r="E59" s="12" t="s">
        <v>47</v>
      </c>
      <c r="F59" s="8">
        <v>0</v>
      </c>
      <c r="G59" s="10" t="s">
        <v>38</v>
      </c>
      <c r="H59" s="10">
        <v>0</v>
      </c>
      <c r="I59" s="16">
        <f t="shared" si="3"/>
        <v>0</v>
      </c>
      <c r="J59" s="10" t="s">
        <v>38</v>
      </c>
      <c r="K59" s="19" t="s">
        <v>38</v>
      </c>
    </row>
    <row r="60" spans="1:11" ht="25.5" customHeight="1">
      <c r="A60" s="6" t="s">
        <v>58</v>
      </c>
      <c r="B60" s="12" t="s">
        <v>171</v>
      </c>
      <c r="C60" s="12" t="s">
        <v>47</v>
      </c>
      <c r="D60" s="8">
        <v>0</v>
      </c>
      <c r="E60" s="12" t="s">
        <v>47</v>
      </c>
      <c r="F60" s="8">
        <v>0</v>
      </c>
      <c r="G60" s="10" t="s">
        <v>38</v>
      </c>
      <c r="H60" s="10">
        <v>0</v>
      </c>
      <c r="I60" s="16">
        <f t="shared" si="3"/>
        <v>0</v>
      </c>
      <c r="J60" s="10" t="s">
        <v>38</v>
      </c>
      <c r="K60" s="19" t="s">
        <v>38</v>
      </c>
    </row>
    <row r="61" spans="1:11" ht="25.5" customHeight="1">
      <c r="A61" s="6" t="s">
        <v>55</v>
      </c>
      <c r="B61" s="12" t="s">
        <v>172</v>
      </c>
      <c r="C61" s="12" t="s">
        <v>47</v>
      </c>
      <c r="D61" s="8">
        <v>0</v>
      </c>
      <c r="E61" s="12" t="s">
        <v>47</v>
      </c>
      <c r="F61" s="10">
        <v>0</v>
      </c>
      <c r="G61" s="10" t="s">
        <v>38</v>
      </c>
      <c r="H61" s="10">
        <v>0</v>
      </c>
      <c r="I61" s="16">
        <f t="shared" si="3"/>
        <v>0</v>
      </c>
      <c r="J61" s="10" t="s">
        <v>38</v>
      </c>
      <c r="K61" s="19" t="s">
        <v>38</v>
      </c>
    </row>
  </sheetData>
  <sheetProtection/>
  <mergeCells count="1">
    <mergeCell ref="A1:K1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2019-04-22T01:16:16Z</cp:lastPrinted>
  <dcterms:created xsi:type="dcterms:W3CDTF">2015-10-19T03:36:34Z</dcterms:created>
  <dcterms:modified xsi:type="dcterms:W3CDTF">2019-12-22T11:33:47Z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