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2765" windowHeight="5715"/>
  </bookViews>
  <sheets>
    <sheet name="A组男不限专业" sheetId="5" r:id="rId1"/>
    <sheet name="B组女限专业" sheetId="4" r:id="rId2"/>
    <sheet name="C组男限专业" sheetId="3" r:id="rId3"/>
  </sheets>
  <definedNames>
    <definedName name="_xlnm.Print_Titles" localSheetId="0">A组男不限专业!$1:$2</definedName>
    <definedName name="_xlnm.Print_Titles" localSheetId="1">B组女限专业!$1:$2</definedName>
    <definedName name="_xlnm.Print_Titles" localSheetId="2">C组男限专业!$1:$2</definedName>
  </definedNames>
  <calcPr calcId="125725"/>
</workbook>
</file>

<file path=xl/calcChain.xml><?xml version="1.0" encoding="utf-8"?>
<calcChain xmlns="http://schemas.openxmlformats.org/spreadsheetml/2006/main">
  <c r="G17" i="5"/>
  <c r="A17"/>
  <c r="G12"/>
  <c r="A12"/>
  <c r="G20"/>
  <c r="A20"/>
  <c r="G25"/>
  <c r="A25"/>
  <c r="G4"/>
  <c r="A4"/>
  <c r="G10"/>
  <c r="A10"/>
  <c r="G18"/>
  <c r="A18"/>
  <c r="G21"/>
  <c r="A21"/>
  <c r="G27"/>
  <c r="A27"/>
  <c r="G26"/>
  <c r="A26"/>
  <c r="G9"/>
  <c r="A9"/>
  <c r="G24"/>
  <c r="A24"/>
  <c r="G11"/>
  <c r="A11"/>
  <c r="G13"/>
  <c r="A13"/>
  <c r="G22"/>
  <c r="A22"/>
  <c r="G15"/>
  <c r="A15"/>
  <c r="G7"/>
  <c r="A7"/>
  <c r="G5"/>
  <c r="A5"/>
  <c r="G30"/>
  <c r="A30"/>
  <c r="G19"/>
  <c r="A19"/>
  <c r="G8"/>
  <c r="A8"/>
  <c r="G29"/>
  <c r="A29"/>
  <c r="G28"/>
  <c r="A28"/>
  <c r="G16"/>
  <c r="A16"/>
  <c r="G32"/>
  <c r="A32"/>
  <c r="G14"/>
  <c r="A14"/>
  <c r="G31"/>
  <c r="A31"/>
  <c r="G3"/>
  <c r="A3"/>
  <c r="G23"/>
  <c r="A23"/>
  <c r="G6"/>
  <c r="A6"/>
  <c r="G9" i="4"/>
  <c r="A9"/>
  <c r="G4"/>
  <c r="A4"/>
  <c r="G7"/>
  <c r="A7"/>
  <c r="G10"/>
  <c r="A10"/>
  <c r="G8"/>
  <c r="A8"/>
  <c r="G5"/>
  <c r="A5"/>
  <c r="G12"/>
  <c r="A12"/>
  <c r="G3"/>
  <c r="A3"/>
  <c r="G6"/>
  <c r="A6"/>
  <c r="G11"/>
  <c r="A11"/>
  <c r="G11" i="3"/>
  <c r="G13"/>
  <c r="G18"/>
  <c r="G6"/>
  <c r="G24"/>
  <c r="G10"/>
  <c r="G3"/>
  <c r="G22"/>
  <c r="G7"/>
  <c r="G16"/>
  <c r="G26"/>
  <c r="G15"/>
  <c r="G5"/>
  <c r="G23"/>
  <c r="G4"/>
  <c r="G21"/>
  <c r="G14"/>
  <c r="G27"/>
  <c r="G8"/>
  <c r="G9"/>
  <c r="G12"/>
  <c r="G19"/>
  <c r="G25"/>
  <c r="G17"/>
  <c r="G20"/>
  <c r="A13"/>
  <c r="A15"/>
  <c r="A4"/>
  <c r="A23"/>
  <c r="A14"/>
  <c r="A26"/>
  <c r="A3"/>
  <c r="A5"/>
  <c r="A21"/>
  <c r="A20"/>
  <c r="A7"/>
  <c r="A17"/>
  <c r="A18"/>
  <c r="A22"/>
  <c r="A16"/>
  <c r="A10"/>
  <c r="A25"/>
  <c r="A6"/>
  <c r="A11"/>
  <c r="A19"/>
  <c r="A9"/>
  <c r="A27"/>
  <c r="A24"/>
  <c r="A8"/>
  <c r="A12"/>
  <c r="H31" i="5" l="1"/>
  <c r="H32"/>
  <c r="H29"/>
  <c r="H27"/>
  <c r="H18"/>
  <c r="H4"/>
  <c r="H23"/>
  <c r="H19"/>
  <c r="H7"/>
  <c r="H11"/>
  <c r="H9"/>
  <c r="H21"/>
  <c r="H25"/>
  <c r="H12"/>
  <c r="H30"/>
  <c r="H24"/>
  <c r="H8"/>
  <c r="H15"/>
  <c r="H13"/>
  <c r="H26"/>
  <c r="H20"/>
  <c r="H17"/>
  <c r="H3"/>
  <c r="H14"/>
  <c r="H22"/>
  <c r="H10"/>
  <c r="H6"/>
  <c r="H16"/>
  <c r="H28"/>
  <c r="H5"/>
  <c r="H9" i="4"/>
  <c r="H8"/>
  <c r="H10"/>
  <c r="H6"/>
  <c r="H12"/>
  <c r="H11"/>
  <c r="H4"/>
  <c r="H3"/>
  <c r="H7"/>
  <c r="H5"/>
  <c r="H13" i="3"/>
  <c r="H16"/>
  <c r="H27"/>
  <c r="H3"/>
  <c r="H11"/>
  <c r="H8"/>
  <c r="H26"/>
  <c r="H18"/>
  <c r="H19"/>
  <c r="H23"/>
  <c r="H10"/>
  <c r="H25"/>
  <c r="H4"/>
  <c r="H17"/>
  <c r="H9"/>
  <c r="H21"/>
  <c r="H15"/>
  <c r="H22"/>
  <c r="H6"/>
  <c r="H20"/>
  <c r="H12"/>
  <c r="H14"/>
  <c r="H5"/>
  <c r="H7"/>
  <c r="H24"/>
</calcChain>
</file>

<file path=xl/sharedStrings.xml><?xml version="1.0" encoding="utf-8"?>
<sst xmlns="http://schemas.openxmlformats.org/spreadsheetml/2006/main" count="222" uniqueCount="143">
  <si>
    <t>序号</t>
  </si>
  <si>
    <t>岗位代码</t>
  </si>
  <si>
    <t>笔试成绩</t>
  </si>
  <si>
    <t>名次</t>
  </si>
  <si>
    <t>002</t>
  </si>
  <si>
    <t>C003</t>
  </si>
  <si>
    <t>郝天原</t>
  </si>
  <si>
    <t>C004</t>
  </si>
  <si>
    <t>李晓雷</t>
  </si>
  <si>
    <t>C007</t>
  </si>
  <si>
    <t>秦加潼</t>
  </si>
  <si>
    <t>C011</t>
  </si>
  <si>
    <t>解昊霖</t>
  </si>
  <si>
    <t>C012</t>
  </si>
  <si>
    <t>张文强</t>
  </si>
  <si>
    <t>C014</t>
  </si>
  <si>
    <t>林德明</t>
  </si>
  <si>
    <t>C015</t>
  </si>
  <si>
    <t>C016</t>
  </si>
  <si>
    <t>李雅卓</t>
  </si>
  <si>
    <t>C019</t>
  </si>
  <si>
    <t>徐梓淳</t>
  </si>
  <si>
    <t>C021</t>
  </si>
  <si>
    <t>C022</t>
  </si>
  <si>
    <t>C023</t>
  </si>
  <si>
    <t>C024</t>
  </si>
  <si>
    <t>霍惠斌</t>
  </si>
  <si>
    <t>C031</t>
  </si>
  <si>
    <t>王家豪</t>
  </si>
  <si>
    <t>C032</t>
  </si>
  <si>
    <t>张忠毅</t>
  </si>
  <si>
    <t>C033</t>
  </si>
  <si>
    <t>C034</t>
  </si>
  <si>
    <t>刘滨麒</t>
  </si>
  <si>
    <t>C035</t>
  </si>
  <si>
    <t>C038</t>
  </si>
  <si>
    <t>宗义谦</t>
  </si>
  <si>
    <t>C039</t>
  </si>
  <si>
    <t>闫睿达</t>
  </si>
  <si>
    <t>C040</t>
  </si>
  <si>
    <t>张瀚天</t>
  </si>
  <si>
    <t>C041</t>
  </si>
  <si>
    <t>张智超</t>
  </si>
  <si>
    <t>C046</t>
  </si>
  <si>
    <t>杨凯瑞</t>
  </si>
  <si>
    <t>C047</t>
  </si>
  <si>
    <t>张巍岩</t>
  </si>
  <si>
    <t>C048</t>
  </si>
  <si>
    <t>张金硕</t>
  </si>
  <si>
    <t>考号</t>
    <phoneticPr fontId="4" type="noConversion"/>
  </si>
  <si>
    <t>姓名</t>
    <phoneticPr fontId="4" type="noConversion"/>
  </si>
  <si>
    <t>金  楠</t>
    <phoneticPr fontId="4" type="noConversion"/>
  </si>
  <si>
    <t>刘  洋</t>
    <phoneticPr fontId="4" type="noConversion"/>
  </si>
  <si>
    <t>张  鹤</t>
    <phoneticPr fontId="4" type="noConversion"/>
  </si>
  <si>
    <t>李  桐</t>
    <phoneticPr fontId="4" type="noConversion"/>
  </si>
  <si>
    <t>路  明</t>
    <phoneticPr fontId="4" type="noConversion"/>
  </si>
  <si>
    <t>张  幸</t>
    <phoneticPr fontId="4" type="noConversion"/>
  </si>
  <si>
    <t>面试成绩</t>
    <phoneticPr fontId="4" type="noConversion"/>
  </si>
  <si>
    <t>总成绩</t>
    <phoneticPr fontId="4" type="noConversion"/>
  </si>
  <si>
    <t>B038</t>
  </si>
  <si>
    <t>谢  迪</t>
    <phoneticPr fontId="4" type="noConversion"/>
  </si>
  <si>
    <t>B001</t>
  </si>
  <si>
    <t>徐丹丹</t>
  </si>
  <si>
    <t>B099</t>
  </si>
  <si>
    <t>聂君言</t>
  </si>
  <si>
    <t>B035</t>
  </si>
  <si>
    <t>吕  萍</t>
    <phoneticPr fontId="4" type="noConversion"/>
  </si>
  <si>
    <t>B091</t>
  </si>
  <si>
    <t>尹  邢</t>
    <phoneticPr fontId="4" type="noConversion"/>
  </si>
  <si>
    <t>B051</t>
  </si>
  <si>
    <t>刘  阳</t>
    <phoneticPr fontId="4" type="noConversion"/>
  </si>
  <si>
    <t>B009</t>
  </si>
  <si>
    <t>单  鑫</t>
    <phoneticPr fontId="4" type="noConversion"/>
  </si>
  <si>
    <t>B086</t>
  </si>
  <si>
    <t>高红阳</t>
  </si>
  <si>
    <t>B005</t>
  </si>
  <si>
    <t>吴宇晴</t>
  </si>
  <si>
    <t>B048</t>
  </si>
  <si>
    <t>王佳欣</t>
  </si>
  <si>
    <t>A032</t>
  </si>
  <si>
    <t>001</t>
  </si>
  <si>
    <t>滕  达</t>
    <phoneticPr fontId="4" type="noConversion"/>
  </si>
  <si>
    <t>A140</t>
  </si>
  <si>
    <t>张金宝</t>
  </si>
  <si>
    <t>A071</t>
  </si>
  <si>
    <t>郭松瑞</t>
  </si>
  <si>
    <t>A190</t>
  </si>
  <si>
    <t>赵宇伯</t>
  </si>
  <si>
    <t>A058</t>
  </si>
  <si>
    <t>赵  雷</t>
    <phoneticPr fontId="4" type="noConversion"/>
  </si>
  <si>
    <t>A191</t>
  </si>
  <si>
    <t>陈鹏宇</t>
  </si>
  <si>
    <t>A023</t>
  </si>
  <si>
    <t>李宏阳</t>
  </si>
  <si>
    <t>A028</t>
  </si>
  <si>
    <t>杨  威</t>
    <phoneticPr fontId="4" type="noConversion"/>
  </si>
  <si>
    <t>A054</t>
  </si>
  <si>
    <t>吕  迪</t>
    <phoneticPr fontId="4" type="noConversion"/>
  </si>
  <si>
    <t>A030</t>
  </si>
  <si>
    <t>王  磊</t>
    <phoneticPr fontId="4" type="noConversion"/>
  </si>
  <si>
    <t>A061</t>
  </si>
  <si>
    <t>郭  楠</t>
    <phoneticPr fontId="4" type="noConversion"/>
  </si>
  <si>
    <t>A115</t>
  </si>
  <si>
    <t>崔  杨</t>
    <phoneticPr fontId="4" type="noConversion"/>
  </si>
  <si>
    <t>A002</t>
  </si>
  <si>
    <t>郝  赫</t>
    <phoneticPr fontId="4" type="noConversion"/>
  </si>
  <si>
    <t>A147</t>
  </si>
  <si>
    <t>赵珺佟</t>
  </si>
  <si>
    <t>A011</t>
  </si>
  <si>
    <t>刘  欢</t>
    <phoneticPr fontId="4" type="noConversion"/>
  </si>
  <si>
    <t>A182</t>
  </si>
  <si>
    <t>朱前超</t>
  </si>
  <si>
    <t>A176</t>
  </si>
  <si>
    <t>苗  锐</t>
    <phoneticPr fontId="4" type="noConversion"/>
  </si>
  <si>
    <t>A077</t>
  </si>
  <si>
    <t>张加华</t>
  </si>
  <si>
    <t>A082</t>
  </si>
  <si>
    <t>宋玉天</t>
  </si>
  <si>
    <t>A109</t>
  </si>
  <si>
    <t>杜荣明</t>
  </si>
  <si>
    <t>A092</t>
  </si>
  <si>
    <t>胡铁成</t>
  </si>
  <si>
    <t>A132</t>
  </si>
  <si>
    <t>于  超</t>
    <phoneticPr fontId="4" type="noConversion"/>
  </si>
  <si>
    <t>A007</t>
  </si>
  <si>
    <t>张  彪</t>
    <phoneticPr fontId="4" type="noConversion"/>
  </si>
  <si>
    <t>A039</t>
  </si>
  <si>
    <t>陈广智</t>
  </si>
  <si>
    <t>A157</t>
  </si>
  <si>
    <t>于  博</t>
    <phoneticPr fontId="4" type="noConversion"/>
  </si>
  <si>
    <t>A004</t>
  </si>
  <si>
    <t>韩家正</t>
  </si>
  <si>
    <t>A008</t>
  </si>
  <si>
    <t>陈怀学</t>
  </si>
  <si>
    <t>A143</t>
  </si>
  <si>
    <t>陈  维</t>
    <phoneticPr fontId="4" type="noConversion"/>
  </si>
  <si>
    <t>A160</t>
  </si>
  <si>
    <t>程启航</t>
  </si>
  <si>
    <t>A158</t>
  </si>
  <si>
    <t>肖新宇</t>
  </si>
  <si>
    <t>长春市二道区公开招聘征收人才储备库工作人员
拟进入人才储备库人员名单(征收员001)</t>
    <phoneticPr fontId="4" type="noConversion"/>
  </si>
  <si>
    <t>长春市二道区公开招聘征收人才储备库工作人员
拟进入人才储备库人员名单(征收员002限女性)</t>
    <phoneticPr fontId="4" type="noConversion"/>
  </si>
  <si>
    <t>长春市二道区公开招聘征收人才储备库工作人员
拟进入人才储备库人员名单(征收员002限男性)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</si>
</sst>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14"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Tahoma"/>
      <family val="2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1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10" fillId="0" borderId="0"/>
    <xf numFmtId="0" fontId="2" fillId="0" borderId="0"/>
  </cellStyleXfs>
  <cellXfs count="34">
    <xf numFmtId="0" fontId="0" fillId="0" borderId="0" xfId="0"/>
    <xf numFmtId="0" fontId="5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176" fontId="6" fillId="0" borderId="1" xfId="3" applyNumberFormat="1" applyFont="1" applyFill="1" applyBorder="1" applyAlignment="1">
      <alignment horizontal="center" vertical="center" wrapText="1"/>
    </xf>
    <xf numFmtId="177" fontId="6" fillId="0" borderId="1" xfId="3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176" fontId="10" fillId="0" borderId="1" xfId="5" applyNumberFormat="1" applyFont="1" applyFill="1" applyBorder="1" applyAlignment="1">
      <alignment horizontal="center" vertical="center" wrapText="1"/>
    </xf>
    <xf numFmtId="177" fontId="10" fillId="0" borderId="1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4" applyNumberFormat="1" applyFont="1" applyFill="1" applyBorder="1" applyAlignment="1">
      <alignment horizontal="center" vertical="center" wrapText="1"/>
    </xf>
    <xf numFmtId="0" fontId="13" fillId="0" borderId="0" xfId="0" applyFont="1"/>
    <xf numFmtId="0" fontId="6" fillId="0" borderId="1" xfId="1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176" fontId="6" fillId="0" borderId="1" xfId="6" applyNumberFormat="1" applyFont="1" applyFill="1" applyBorder="1" applyAlignment="1">
      <alignment horizontal="center" vertical="center" wrapText="1"/>
    </xf>
    <xf numFmtId="177" fontId="6" fillId="0" borderId="1" xfId="6" applyNumberFormat="1" applyFont="1" applyFill="1" applyBorder="1" applyAlignment="1">
      <alignment horizontal="center" vertical="center" wrapText="1"/>
    </xf>
    <xf numFmtId="0" fontId="1" fillId="0" borderId="1" xfId="1" quotePrefix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3" xfId="2"/>
    <cellStyle name="常规 3 2" xfId="4"/>
    <cellStyle name="常规_Sheet1_1" xfId="3"/>
    <cellStyle name="常规_Sheet1_1 2" xfId="5"/>
    <cellStyle name="常规_Sheet1_1 3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zoomScale="130" zoomScaleNormal="130" workbookViewId="0">
      <selection activeCell="K10" sqref="K10"/>
    </sheetView>
  </sheetViews>
  <sheetFormatPr defaultRowHeight="14.25"/>
  <cols>
    <col min="1" max="8" width="9.625" customWidth="1"/>
  </cols>
  <sheetData>
    <row r="1" spans="1:8" ht="48.75" customHeight="1">
      <c r="A1" s="31" t="s">
        <v>140</v>
      </c>
      <c r="B1" s="31"/>
      <c r="C1" s="31"/>
      <c r="D1" s="31"/>
      <c r="E1" s="31"/>
      <c r="F1" s="31"/>
      <c r="G1" s="31"/>
      <c r="H1" s="31"/>
    </row>
    <row r="2" spans="1:8" s="23" customFormat="1" ht="24" customHeight="1">
      <c r="A2" s="20" t="s">
        <v>0</v>
      </c>
      <c r="B2" s="20" t="s">
        <v>49</v>
      </c>
      <c r="C2" s="21" t="s">
        <v>1</v>
      </c>
      <c r="D2" s="20" t="s">
        <v>50</v>
      </c>
      <c r="E2" s="21" t="s">
        <v>2</v>
      </c>
      <c r="F2" s="22" t="s">
        <v>57</v>
      </c>
      <c r="G2" s="22" t="s">
        <v>58</v>
      </c>
      <c r="H2" s="20" t="s">
        <v>3</v>
      </c>
    </row>
    <row r="3" spans="1:8" s="23" customFormat="1" ht="24" customHeight="1">
      <c r="A3" s="24">
        <f t="shared" ref="A3:A32" si="0">ROW()-2</f>
        <v>1</v>
      </c>
      <c r="B3" s="25" t="s">
        <v>84</v>
      </c>
      <c r="C3" s="26" t="s">
        <v>80</v>
      </c>
      <c r="D3" s="25" t="s">
        <v>85</v>
      </c>
      <c r="E3" s="27">
        <v>89</v>
      </c>
      <c r="F3" s="28">
        <v>72.739999999999995</v>
      </c>
      <c r="G3" s="29">
        <f t="shared" ref="G3:G32" si="1">E3*0.4+F3*0.6</f>
        <v>79.244</v>
      </c>
      <c r="H3" s="30">
        <f>RANK(G3,G:G,0)</f>
        <v>1</v>
      </c>
    </row>
    <row r="4" spans="1:8" s="23" customFormat="1" ht="24" customHeight="1">
      <c r="A4" s="24">
        <f t="shared" si="0"/>
        <v>2</v>
      </c>
      <c r="B4" s="25" t="s">
        <v>130</v>
      </c>
      <c r="C4" s="26" t="s">
        <v>80</v>
      </c>
      <c r="D4" s="25" t="s">
        <v>131</v>
      </c>
      <c r="E4" s="27">
        <v>77.5</v>
      </c>
      <c r="F4" s="28">
        <v>79.739999999999995</v>
      </c>
      <c r="G4" s="29">
        <f t="shared" si="1"/>
        <v>78.843999999999994</v>
      </c>
      <c r="H4" s="30">
        <f>RANK(G4,G:G,0)</f>
        <v>2</v>
      </c>
    </row>
    <row r="5" spans="1:8" s="23" customFormat="1" ht="24" customHeight="1">
      <c r="A5" s="24">
        <f t="shared" si="0"/>
        <v>3</v>
      </c>
      <c r="B5" s="25" t="s">
        <v>104</v>
      </c>
      <c r="C5" s="26" t="s">
        <v>80</v>
      </c>
      <c r="D5" s="25" t="s">
        <v>105</v>
      </c>
      <c r="E5" s="27">
        <v>64</v>
      </c>
      <c r="F5" s="28">
        <v>83.86</v>
      </c>
      <c r="G5" s="29">
        <f t="shared" si="1"/>
        <v>75.915999999999997</v>
      </c>
      <c r="H5" s="30">
        <f>RANK(G5,G:G,0)</f>
        <v>3</v>
      </c>
    </row>
    <row r="6" spans="1:8" s="23" customFormat="1" ht="24" customHeight="1">
      <c r="A6" s="24">
        <f t="shared" si="0"/>
        <v>4</v>
      </c>
      <c r="B6" s="25" t="s">
        <v>79</v>
      </c>
      <c r="C6" s="26" t="s">
        <v>80</v>
      </c>
      <c r="D6" s="25" t="s">
        <v>81</v>
      </c>
      <c r="E6" s="27">
        <v>73.5</v>
      </c>
      <c r="F6" s="28">
        <v>77.16</v>
      </c>
      <c r="G6" s="29">
        <f t="shared" si="1"/>
        <v>75.695999999999998</v>
      </c>
      <c r="H6" s="30">
        <f>RANK(G6,G:G,0)</f>
        <v>4</v>
      </c>
    </row>
    <row r="7" spans="1:8" s="23" customFormat="1" ht="24" customHeight="1">
      <c r="A7" s="24">
        <f t="shared" si="0"/>
        <v>5</v>
      </c>
      <c r="B7" s="25" t="s">
        <v>106</v>
      </c>
      <c r="C7" s="26" t="s">
        <v>80</v>
      </c>
      <c r="D7" s="25" t="s">
        <v>107</v>
      </c>
      <c r="E7" s="27">
        <v>77</v>
      </c>
      <c r="F7" s="28">
        <v>74.02</v>
      </c>
      <c r="G7" s="29">
        <f t="shared" si="1"/>
        <v>75.212000000000003</v>
      </c>
      <c r="H7" s="30">
        <f>RANK(G7,G:G,0)</f>
        <v>5</v>
      </c>
    </row>
    <row r="8" spans="1:8" s="23" customFormat="1" ht="24" customHeight="1">
      <c r="A8" s="24">
        <f t="shared" si="0"/>
        <v>6</v>
      </c>
      <c r="B8" s="25" t="s">
        <v>98</v>
      </c>
      <c r="C8" s="26" t="s">
        <v>80</v>
      </c>
      <c r="D8" s="25" t="s">
        <v>99</v>
      </c>
      <c r="E8" s="27">
        <v>70</v>
      </c>
      <c r="F8" s="28">
        <v>78.180000000000007</v>
      </c>
      <c r="G8" s="29">
        <f t="shared" si="1"/>
        <v>74.908000000000001</v>
      </c>
      <c r="H8" s="30">
        <f>RANK(G8,G:G,0)</f>
        <v>6</v>
      </c>
    </row>
    <row r="9" spans="1:8" s="23" customFormat="1" ht="24" customHeight="1">
      <c r="A9" s="24">
        <f t="shared" si="0"/>
        <v>7</v>
      </c>
      <c r="B9" s="25" t="s">
        <v>118</v>
      </c>
      <c r="C9" s="26" t="s">
        <v>80</v>
      </c>
      <c r="D9" s="25" t="s">
        <v>119</v>
      </c>
      <c r="E9" s="27">
        <v>57.5</v>
      </c>
      <c r="F9" s="28">
        <v>86.16</v>
      </c>
      <c r="G9" s="29">
        <f t="shared" si="1"/>
        <v>74.695999999999998</v>
      </c>
      <c r="H9" s="30">
        <f>RANK(G9,G:G,0)</f>
        <v>7</v>
      </c>
    </row>
    <row r="10" spans="1:8" s="23" customFormat="1" ht="24" customHeight="1">
      <c r="A10" s="24">
        <f t="shared" si="0"/>
        <v>8</v>
      </c>
      <c r="B10" s="25" t="s">
        <v>128</v>
      </c>
      <c r="C10" s="26" t="s">
        <v>80</v>
      </c>
      <c r="D10" s="25" t="s">
        <v>129</v>
      </c>
      <c r="E10" s="27">
        <v>73</v>
      </c>
      <c r="F10" s="28">
        <v>75.540000000000006</v>
      </c>
      <c r="G10" s="29">
        <f t="shared" si="1"/>
        <v>74.524000000000001</v>
      </c>
      <c r="H10" s="30">
        <f>RANK(G10,G:G,0)</f>
        <v>8</v>
      </c>
    </row>
    <row r="11" spans="1:8" s="23" customFormat="1" ht="24" customHeight="1">
      <c r="A11" s="24">
        <f t="shared" si="0"/>
        <v>9</v>
      </c>
      <c r="B11" s="25" t="s">
        <v>114</v>
      </c>
      <c r="C11" s="26" t="s">
        <v>80</v>
      </c>
      <c r="D11" s="25" t="s">
        <v>115</v>
      </c>
      <c r="E11" s="27">
        <v>65</v>
      </c>
      <c r="F11" s="28">
        <v>80.84</v>
      </c>
      <c r="G11" s="29">
        <f t="shared" si="1"/>
        <v>74.503999999999991</v>
      </c>
      <c r="H11" s="30">
        <f>RANK(G11,G:G,0)</f>
        <v>9</v>
      </c>
    </row>
    <row r="12" spans="1:8" s="23" customFormat="1" ht="24" customHeight="1">
      <c r="A12" s="24">
        <f t="shared" si="0"/>
        <v>10</v>
      </c>
      <c r="B12" s="25" t="s">
        <v>136</v>
      </c>
      <c r="C12" s="26" t="s">
        <v>80</v>
      </c>
      <c r="D12" s="25" t="s">
        <v>137</v>
      </c>
      <c r="E12" s="27">
        <v>65</v>
      </c>
      <c r="F12" s="28">
        <v>80.36</v>
      </c>
      <c r="G12" s="29">
        <f t="shared" si="1"/>
        <v>74.216000000000008</v>
      </c>
      <c r="H12" s="30">
        <f>RANK(G12,G:G,0)</f>
        <v>10</v>
      </c>
    </row>
    <row r="13" spans="1:8" s="23" customFormat="1" ht="24" customHeight="1">
      <c r="A13" s="24">
        <f t="shared" si="0"/>
        <v>11</v>
      </c>
      <c r="B13" s="25" t="s">
        <v>112</v>
      </c>
      <c r="C13" s="26" t="s">
        <v>80</v>
      </c>
      <c r="D13" s="25" t="s">
        <v>113</v>
      </c>
      <c r="E13" s="27">
        <v>61</v>
      </c>
      <c r="F13" s="28">
        <v>82.26</v>
      </c>
      <c r="G13" s="29">
        <f t="shared" si="1"/>
        <v>73.756</v>
      </c>
      <c r="H13" s="30">
        <f>RANK(G13,G:G,0)</f>
        <v>11</v>
      </c>
    </row>
    <row r="14" spans="1:8" s="23" customFormat="1" ht="24" customHeight="1">
      <c r="A14" s="24">
        <f t="shared" si="0"/>
        <v>12</v>
      </c>
      <c r="B14" s="25" t="s">
        <v>88</v>
      </c>
      <c r="C14" s="26" t="s">
        <v>80</v>
      </c>
      <c r="D14" s="25" t="s">
        <v>89</v>
      </c>
      <c r="E14" s="27">
        <v>61.5</v>
      </c>
      <c r="F14" s="28">
        <v>81.52</v>
      </c>
      <c r="G14" s="29">
        <f t="shared" si="1"/>
        <v>73.512</v>
      </c>
      <c r="H14" s="30">
        <f>RANK(G14,G:G,0)</f>
        <v>12</v>
      </c>
    </row>
    <row r="15" spans="1:8" s="23" customFormat="1" ht="24" customHeight="1">
      <c r="A15" s="24">
        <f t="shared" si="0"/>
        <v>13</v>
      </c>
      <c r="B15" s="25" t="s">
        <v>108</v>
      </c>
      <c r="C15" s="26" t="s">
        <v>80</v>
      </c>
      <c r="D15" s="25" t="s">
        <v>109</v>
      </c>
      <c r="E15" s="27">
        <v>62</v>
      </c>
      <c r="F15" s="28">
        <v>80.36</v>
      </c>
      <c r="G15" s="29">
        <f t="shared" si="1"/>
        <v>73.016000000000005</v>
      </c>
      <c r="H15" s="30">
        <f>RANK(G15,G:G,0)</f>
        <v>13</v>
      </c>
    </row>
    <row r="16" spans="1:8" s="23" customFormat="1" ht="24" customHeight="1">
      <c r="A16" s="24">
        <f t="shared" si="0"/>
        <v>14</v>
      </c>
      <c r="B16" s="25" t="s">
        <v>92</v>
      </c>
      <c r="C16" s="26" t="s">
        <v>80</v>
      </c>
      <c r="D16" s="25" t="s">
        <v>93</v>
      </c>
      <c r="E16" s="27">
        <v>61</v>
      </c>
      <c r="F16" s="28">
        <v>80.64</v>
      </c>
      <c r="G16" s="29">
        <f t="shared" si="1"/>
        <v>72.784000000000006</v>
      </c>
      <c r="H16" s="30">
        <f>RANK(G16,G:G,0)</f>
        <v>14</v>
      </c>
    </row>
    <row r="17" spans="1:8" s="23" customFormat="1" ht="24" customHeight="1">
      <c r="A17" s="24">
        <f t="shared" si="0"/>
        <v>15</v>
      </c>
      <c r="B17" s="25" t="s">
        <v>138</v>
      </c>
      <c r="C17" s="26" t="s">
        <v>80</v>
      </c>
      <c r="D17" s="25" t="s">
        <v>139</v>
      </c>
      <c r="E17" s="27">
        <v>69</v>
      </c>
      <c r="F17" s="28">
        <v>74.760000000000005</v>
      </c>
      <c r="G17" s="29">
        <f t="shared" si="1"/>
        <v>72.456000000000003</v>
      </c>
      <c r="H17" s="30">
        <f>RANK(G17,G:G,0)</f>
        <v>15</v>
      </c>
    </row>
    <row r="18" spans="1:8" s="23" customFormat="1" ht="24" customHeight="1">
      <c r="A18" s="24">
        <f t="shared" si="0"/>
        <v>16</v>
      </c>
      <c r="B18" s="25" t="s">
        <v>126</v>
      </c>
      <c r="C18" s="26" t="s">
        <v>80</v>
      </c>
      <c r="D18" s="25" t="s">
        <v>127</v>
      </c>
      <c r="E18" s="27">
        <v>63.5</v>
      </c>
      <c r="F18" s="28">
        <v>78.36</v>
      </c>
      <c r="G18" s="29">
        <f t="shared" si="1"/>
        <v>72.415999999999997</v>
      </c>
      <c r="H18" s="30">
        <f>RANK(G18,G:G,0)</f>
        <v>16</v>
      </c>
    </row>
    <row r="19" spans="1:8" s="23" customFormat="1" ht="24" customHeight="1">
      <c r="A19" s="24">
        <f t="shared" si="0"/>
        <v>17</v>
      </c>
      <c r="B19" s="25" t="s">
        <v>100</v>
      </c>
      <c r="C19" s="26" t="s">
        <v>80</v>
      </c>
      <c r="D19" s="25" t="s">
        <v>101</v>
      </c>
      <c r="E19" s="27">
        <v>62.5</v>
      </c>
      <c r="F19" s="28">
        <v>78.819999999999993</v>
      </c>
      <c r="G19" s="29">
        <f t="shared" si="1"/>
        <v>72.292000000000002</v>
      </c>
      <c r="H19" s="30">
        <f>RANK(G19,G:G,0)</f>
        <v>17</v>
      </c>
    </row>
    <row r="20" spans="1:8" s="23" customFormat="1" ht="24" customHeight="1">
      <c r="A20" s="24">
        <f t="shared" si="0"/>
        <v>18</v>
      </c>
      <c r="B20" s="25" t="s">
        <v>134</v>
      </c>
      <c r="C20" s="26" t="s">
        <v>80</v>
      </c>
      <c r="D20" s="25" t="s">
        <v>135</v>
      </c>
      <c r="E20" s="27">
        <v>63</v>
      </c>
      <c r="F20" s="28">
        <v>77.959999999999994</v>
      </c>
      <c r="G20" s="29">
        <f t="shared" si="1"/>
        <v>71.975999999999999</v>
      </c>
      <c r="H20" s="30">
        <f>RANK(G20,G:G,0)</f>
        <v>18</v>
      </c>
    </row>
    <row r="21" spans="1:8" s="23" customFormat="1" ht="24" customHeight="1">
      <c r="A21" s="24">
        <f t="shared" si="0"/>
        <v>19</v>
      </c>
      <c r="B21" s="25" t="s">
        <v>124</v>
      </c>
      <c r="C21" s="26" t="s">
        <v>80</v>
      </c>
      <c r="D21" s="25" t="s">
        <v>125</v>
      </c>
      <c r="E21" s="27">
        <v>58</v>
      </c>
      <c r="F21" s="28">
        <v>81.260000000000005</v>
      </c>
      <c r="G21" s="29">
        <f t="shared" si="1"/>
        <v>71.956000000000003</v>
      </c>
      <c r="H21" s="30">
        <f>RANK(G21,G:G,0)</f>
        <v>19</v>
      </c>
    </row>
    <row r="22" spans="1:8" s="23" customFormat="1" ht="24" customHeight="1">
      <c r="A22" s="24">
        <f t="shared" si="0"/>
        <v>20</v>
      </c>
      <c r="B22" s="25" t="s">
        <v>110</v>
      </c>
      <c r="C22" s="26" t="s">
        <v>80</v>
      </c>
      <c r="D22" s="25" t="s">
        <v>111</v>
      </c>
      <c r="E22" s="27">
        <v>61.5</v>
      </c>
      <c r="F22" s="28">
        <v>78.56</v>
      </c>
      <c r="G22" s="29">
        <f t="shared" si="1"/>
        <v>71.736000000000004</v>
      </c>
      <c r="H22" s="30">
        <f>RANK(G22,G:G,0)</f>
        <v>20</v>
      </c>
    </row>
    <row r="23" spans="1:8" s="23" customFormat="1" ht="24" customHeight="1">
      <c r="A23" s="24">
        <f t="shared" si="0"/>
        <v>21</v>
      </c>
      <c r="B23" s="25" t="s">
        <v>82</v>
      </c>
      <c r="C23" s="26" t="s">
        <v>80</v>
      </c>
      <c r="D23" s="25" t="s">
        <v>83</v>
      </c>
      <c r="E23" s="27">
        <v>66</v>
      </c>
      <c r="F23" s="28">
        <v>75.06</v>
      </c>
      <c r="G23" s="29">
        <f t="shared" si="1"/>
        <v>71.436000000000007</v>
      </c>
      <c r="H23" s="30">
        <f>RANK(G23,G:G,0)</f>
        <v>21</v>
      </c>
    </row>
    <row r="24" spans="1:8" s="23" customFormat="1" ht="24" customHeight="1">
      <c r="A24" s="24">
        <f t="shared" si="0"/>
        <v>22</v>
      </c>
      <c r="B24" s="25" t="s">
        <v>116</v>
      </c>
      <c r="C24" s="26" t="s">
        <v>80</v>
      </c>
      <c r="D24" s="25" t="s">
        <v>117</v>
      </c>
      <c r="E24" s="27">
        <v>66</v>
      </c>
      <c r="F24" s="28">
        <v>74.98</v>
      </c>
      <c r="G24" s="29">
        <f t="shared" si="1"/>
        <v>71.388000000000005</v>
      </c>
      <c r="H24" s="30">
        <f>RANK(G24,G:G,0)</f>
        <v>22</v>
      </c>
    </row>
    <row r="25" spans="1:8" s="23" customFormat="1" ht="24" customHeight="1">
      <c r="A25" s="24">
        <f t="shared" si="0"/>
        <v>23</v>
      </c>
      <c r="B25" s="25" t="s">
        <v>132</v>
      </c>
      <c r="C25" s="26" t="s">
        <v>80</v>
      </c>
      <c r="D25" s="25" t="s">
        <v>133</v>
      </c>
      <c r="E25" s="27">
        <v>63</v>
      </c>
      <c r="F25" s="28">
        <v>76.88</v>
      </c>
      <c r="G25" s="29">
        <f t="shared" si="1"/>
        <v>71.328000000000003</v>
      </c>
      <c r="H25" s="30">
        <f>RANK(G25,G:G,0)</f>
        <v>23</v>
      </c>
    </row>
    <row r="26" spans="1:8" s="23" customFormat="1" ht="24" customHeight="1">
      <c r="A26" s="24">
        <f t="shared" si="0"/>
        <v>24</v>
      </c>
      <c r="B26" s="25" t="s">
        <v>120</v>
      </c>
      <c r="C26" s="26" t="s">
        <v>80</v>
      </c>
      <c r="D26" s="25" t="s">
        <v>121</v>
      </c>
      <c r="E26" s="27">
        <v>56</v>
      </c>
      <c r="F26" s="28">
        <v>81.540000000000006</v>
      </c>
      <c r="G26" s="29">
        <f t="shared" si="1"/>
        <v>71.323999999999998</v>
      </c>
      <c r="H26" s="30">
        <f>RANK(G26,G:G,0)</f>
        <v>24</v>
      </c>
    </row>
    <row r="27" spans="1:8" s="23" customFormat="1" ht="24" customHeight="1">
      <c r="A27" s="24">
        <f t="shared" si="0"/>
        <v>25</v>
      </c>
      <c r="B27" s="25" t="s">
        <v>122</v>
      </c>
      <c r="C27" s="26" t="s">
        <v>80</v>
      </c>
      <c r="D27" s="25" t="s">
        <v>123</v>
      </c>
      <c r="E27" s="27">
        <v>63.5</v>
      </c>
      <c r="F27" s="28">
        <v>76.260000000000005</v>
      </c>
      <c r="G27" s="29">
        <f t="shared" si="1"/>
        <v>71.156000000000006</v>
      </c>
      <c r="H27" s="30">
        <f>RANK(G27,G:G,0)</f>
        <v>25</v>
      </c>
    </row>
    <row r="28" spans="1:8" s="23" customFormat="1" ht="24" customHeight="1">
      <c r="A28" s="24">
        <f t="shared" si="0"/>
        <v>26</v>
      </c>
      <c r="B28" s="25" t="s">
        <v>94</v>
      </c>
      <c r="C28" s="26" t="s">
        <v>80</v>
      </c>
      <c r="D28" s="25" t="s">
        <v>95</v>
      </c>
      <c r="E28" s="27">
        <v>54.5</v>
      </c>
      <c r="F28" s="28">
        <v>81.760000000000005</v>
      </c>
      <c r="G28" s="29">
        <f t="shared" si="1"/>
        <v>70.856000000000009</v>
      </c>
      <c r="H28" s="30">
        <f>RANK(G28,G:G,0)</f>
        <v>26</v>
      </c>
    </row>
    <row r="29" spans="1:8" s="23" customFormat="1" ht="24" customHeight="1">
      <c r="A29" s="24">
        <f t="shared" si="0"/>
        <v>27</v>
      </c>
      <c r="B29" s="25" t="s">
        <v>96</v>
      </c>
      <c r="C29" s="26" t="s">
        <v>80</v>
      </c>
      <c r="D29" s="25" t="s">
        <v>97</v>
      </c>
      <c r="E29" s="27">
        <v>54.5</v>
      </c>
      <c r="F29" s="28">
        <v>81.760000000000005</v>
      </c>
      <c r="G29" s="29">
        <f t="shared" si="1"/>
        <v>70.856000000000009</v>
      </c>
      <c r="H29" s="30">
        <f>RANK(G29,G:G,0)</f>
        <v>26</v>
      </c>
    </row>
    <row r="30" spans="1:8" s="23" customFormat="1" ht="24" customHeight="1">
      <c r="A30" s="24">
        <f t="shared" si="0"/>
        <v>28</v>
      </c>
      <c r="B30" s="25" t="s">
        <v>102</v>
      </c>
      <c r="C30" s="26" t="s">
        <v>80</v>
      </c>
      <c r="D30" s="25" t="s">
        <v>103</v>
      </c>
      <c r="E30" s="27">
        <v>60</v>
      </c>
      <c r="F30" s="28">
        <v>77.959999999999994</v>
      </c>
      <c r="G30" s="29">
        <f t="shared" si="1"/>
        <v>70.775999999999996</v>
      </c>
      <c r="H30" s="30">
        <f>RANK(G30,G:G,0)</f>
        <v>28</v>
      </c>
    </row>
    <row r="31" spans="1:8" s="23" customFormat="1" ht="24" customHeight="1">
      <c r="A31" s="24">
        <f t="shared" si="0"/>
        <v>29</v>
      </c>
      <c r="B31" s="25" t="s">
        <v>86</v>
      </c>
      <c r="C31" s="26" t="s">
        <v>80</v>
      </c>
      <c r="D31" s="25" t="s">
        <v>87</v>
      </c>
      <c r="E31" s="27">
        <v>56</v>
      </c>
      <c r="F31" s="28">
        <v>80.52</v>
      </c>
      <c r="G31" s="29">
        <f t="shared" si="1"/>
        <v>70.712000000000003</v>
      </c>
      <c r="H31" s="30">
        <f>RANK(G31,G:G,0)</f>
        <v>29</v>
      </c>
    </row>
    <row r="32" spans="1:8" s="23" customFormat="1" ht="24" customHeight="1">
      <c r="A32" s="24">
        <f t="shared" si="0"/>
        <v>30</v>
      </c>
      <c r="B32" s="25" t="s">
        <v>90</v>
      </c>
      <c r="C32" s="26" t="s">
        <v>80</v>
      </c>
      <c r="D32" s="25" t="s">
        <v>91</v>
      </c>
      <c r="E32" s="27">
        <v>55</v>
      </c>
      <c r="F32" s="28">
        <v>81.16</v>
      </c>
      <c r="G32" s="29">
        <f t="shared" si="1"/>
        <v>70.695999999999998</v>
      </c>
      <c r="H32" s="30">
        <f>RANK(G32,G:G,0)</f>
        <v>30</v>
      </c>
    </row>
  </sheetData>
  <sortState ref="A3:I67">
    <sortCondition descending="1" ref="G3:G67"/>
  </sortState>
  <mergeCells count="1">
    <mergeCell ref="A1:H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zoomScale="145" zoomScaleNormal="145" workbookViewId="0">
      <selection activeCell="K4" sqref="K4"/>
    </sheetView>
  </sheetViews>
  <sheetFormatPr defaultRowHeight="14.25"/>
  <cols>
    <col min="1" max="8" width="9.625" customWidth="1"/>
  </cols>
  <sheetData>
    <row r="1" spans="1:8" ht="48" customHeight="1">
      <c r="A1" s="32" t="s">
        <v>141</v>
      </c>
      <c r="B1" s="32"/>
      <c r="C1" s="32"/>
      <c r="D1" s="32"/>
      <c r="E1" s="32"/>
      <c r="F1" s="32"/>
      <c r="G1" s="32"/>
      <c r="H1" s="32"/>
    </row>
    <row r="2" spans="1:8" ht="26.1" customHeight="1">
      <c r="A2" s="10" t="s">
        <v>0</v>
      </c>
      <c r="B2" s="10" t="s">
        <v>49</v>
      </c>
      <c r="C2" s="11" t="s">
        <v>1</v>
      </c>
      <c r="D2" s="10" t="s">
        <v>50</v>
      </c>
      <c r="E2" s="11" t="s">
        <v>2</v>
      </c>
      <c r="F2" s="12" t="s">
        <v>57</v>
      </c>
      <c r="G2" s="12" t="s">
        <v>58</v>
      </c>
      <c r="H2" s="10" t="s">
        <v>3</v>
      </c>
    </row>
    <row r="3" spans="1:8" ht="26.1" customHeight="1">
      <c r="A3" s="13">
        <f t="shared" ref="A3:A12" si="0">ROW()-2</f>
        <v>1</v>
      </c>
      <c r="B3" s="14" t="s">
        <v>63</v>
      </c>
      <c r="C3" s="15" t="s">
        <v>4</v>
      </c>
      <c r="D3" s="14" t="s">
        <v>64</v>
      </c>
      <c r="E3" s="16">
        <v>60.5</v>
      </c>
      <c r="F3" s="17">
        <v>83.96</v>
      </c>
      <c r="G3" s="18">
        <f t="shared" ref="G3:G12" si="1">E3*0.4+F3*0.6</f>
        <v>74.575999999999993</v>
      </c>
      <c r="H3" s="19">
        <f>RANK(G3,G:G,0)</f>
        <v>1</v>
      </c>
    </row>
    <row r="4" spans="1:8" ht="26.1" customHeight="1">
      <c r="A4" s="13">
        <f t="shared" si="0"/>
        <v>2</v>
      </c>
      <c r="B4" s="14" t="s">
        <v>75</v>
      </c>
      <c r="C4" s="15" t="s">
        <v>4</v>
      </c>
      <c r="D4" s="14" t="s">
        <v>76</v>
      </c>
      <c r="E4" s="16">
        <v>87.5</v>
      </c>
      <c r="F4" s="17">
        <v>65.22</v>
      </c>
      <c r="G4" s="18">
        <f t="shared" si="1"/>
        <v>74.132000000000005</v>
      </c>
      <c r="H4" s="19">
        <f>RANK(G4,G:G,0)</f>
        <v>2</v>
      </c>
    </row>
    <row r="5" spans="1:8" ht="26.1" customHeight="1">
      <c r="A5" s="13">
        <f t="shared" si="0"/>
        <v>3</v>
      </c>
      <c r="B5" s="14" t="s">
        <v>67</v>
      </c>
      <c r="C5" s="15" t="s">
        <v>4</v>
      </c>
      <c r="D5" s="14" t="s">
        <v>68</v>
      </c>
      <c r="E5" s="16">
        <v>67</v>
      </c>
      <c r="F5" s="17">
        <v>76.180000000000007</v>
      </c>
      <c r="G5" s="18">
        <f t="shared" si="1"/>
        <v>72.50800000000001</v>
      </c>
      <c r="H5" s="19">
        <f>RANK(G5,G:G,0)</f>
        <v>3</v>
      </c>
    </row>
    <row r="6" spans="1:8" ht="26.1" customHeight="1">
      <c r="A6" s="13">
        <f t="shared" si="0"/>
        <v>4</v>
      </c>
      <c r="B6" s="14" t="s">
        <v>61</v>
      </c>
      <c r="C6" s="15" t="s">
        <v>4</v>
      </c>
      <c r="D6" s="14" t="s">
        <v>62</v>
      </c>
      <c r="E6" s="16">
        <v>60.5</v>
      </c>
      <c r="F6" s="17">
        <v>79.739999999999995</v>
      </c>
      <c r="G6" s="18">
        <f t="shared" si="1"/>
        <v>72.043999999999997</v>
      </c>
      <c r="H6" s="19">
        <f>RANK(G6,G:G,0)</f>
        <v>4</v>
      </c>
    </row>
    <row r="7" spans="1:8" ht="26.1" customHeight="1">
      <c r="A7" s="13">
        <f t="shared" si="0"/>
        <v>5</v>
      </c>
      <c r="B7" s="14" t="s">
        <v>73</v>
      </c>
      <c r="C7" s="15" t="s">
        <v>4</v>
      </c>
      <c r="D7" s="14" t="s">
        <v>74</v>
      </c>
      <c r="E7" s="16">
        <v>65.5</v>
      </c>
      <c r="F7" s="17">
        <v>75.06</v>
      </c>
      <c r="G7" s="18">
        <f t="shared" si="1"/>
        <v>71.236000000000004</v>
      </c>
      <c r="H7" s="19">
        <f>RANK(G7,G:G,0)</f>
        <v>5</v>
      </c>
    </row>
    <row r="8" spans="1:8" ht="26.1" customHeight="1">
      <c r="A8" s="13">
        <f t="shared" si="0"/>
        <v>6</v>
      </c>
      <c r="B8" s="14" t="s">
        <v>69</v>
      </c>
      <c r="C8" s="15" t="s">
        <v>4</v>
      </c>
      <c r="D8" s="14" t="s">
        <v>70</v>
      </c>
      <c r="E8" s="16">
        <v>59</v>
      </c>
      <c r="F8" s="17">
        <v>78.62</v>
      </c>
      <c r="G8" s="18">
        <f t="shared" si="1"/>
        <v>70.772000000000006</v>
      </c>
      <c r="H8" s="19">
        <f>RANK(G8,G:G,0)</f>
        <v>6</v>
      </c>
    </row>
    <row r="9" spans="1:8" ht="26.1" customHeight="1">
      <c r="A9" s="13">
        <f t="shared" si="0"/>
        <v>7</v>
      </c>
      <c r="B9" s="14" t="s">
        <v>77</v>
      </c>
      <c r="C9" s="15" t="s">
        <v>4</v>
      </c>
      <c r="D9" s="14" t="s">
        <v>78</v>
      </c>
      <c r="E9" s="16">
        <v>64.5</v>
      </c>
      <c r="F9" s="17">
        <v>74.64</v>
      </c>
      <c r="G9" s="18">
        <f t="shared" si="1"/>
        <v>70.584000000000003</v>
      </c>
      <c r="H9" s="19">
        <f>RANK(G9,G:G,0)</f>
        <v>7</v>
      </c>
    </row>
    <row r="10" spans="1:8" ht="26.1" customHeight="1">
      <c r="A10" s="13">
        <f t="shared" si="0"/>
        <v>8</v>
      </c>
      <c r="B10" s="14" t="s">
        <v>71</v>
      </c>
      <c r="C10" s="15" t="s">
        <v>4</v>
      </c>
      <c r="D10" s="14" t="s">
        <v>72</v>
      </c>
      <c r="E10" s="16">
        <v>70.5</v>
      </c>
      <c r="F10" s="17">
        <v>69.86</v>
      </c>
      <c r="G10" s="18">
        <f t="shared" si="1"/>
        <v>70.116</v>
      </c>
      <c r="H10" s="19">
        <f>RANK(G10,G:G,0)</f>
        <v>8</v>
      </c>
    </row>
    <row r="11" spans="1:8" ht="26.1" customHeight="1">
      <c r="A11" s="13">
        <f t="shared" si="0"/>
        <v>9</v>
      </c>
      <c r="B11" s="14" t="s">
        <v>59</v>
      </c>
      <c r="C11" s="15" t="s">
        <v>4</v>
      </c>
      <c r="D11" s="14" t="s">
        <v>60</v>
      </c>
      <c r="E11" s="16">
        <v>56.5</v>
      </c>
      <c r="F11" s="17">
        <v>77.12</v>
      </c>
      <c r="G11" s="18">
        <f t="shared" si="1"/>
        <v>68.872</v>
      </c>
      <c r="H11" s="19">
        <f>RANK(G11,G:G,0)</f>
        <v>9</v>
      </c>
    </row>
    <row r="12" spans="1:8" ht="26.1" customHeight="1">
      <c r="A12" s="13">
        <f t="shared" si="0"/>
        <v>10</v>
      </c>
      <c r="B12" s="14" t="s">
        <v>65</v>
      </c>
      <c r="C12" s="15" t="s">
        <v>4</v>
      </c>
      <c r="D12" s="14" t="s">
        <v>66</v>
      </c>
      <c r="E12" s="16">
        <v>56.5</v>
      </c>
      <c r="F12" s="17">
        <v>74.94</v>
      </c>
      <c r="G12" s="18">
        <f t="shared" si="1"/>
        <v>67.563999999999993</v>
      </c>
      <c r="H12" s="19">
        <f>RANK(G12,G:G,0)</f>
        <v>10</v>
      </c>
    </row>
  </sheetData>
  <sortState ref="A3:I23">
    <sortCondition descending="1" ref="G3:G23"/>
  </sortState>
  <mergeCells count="1">
    <mergeCell ref="A1:H1"/>
  </mergeCells>
  <phoneticPr fontId="7" type="noConversion"/>
  <pageMargins left="0.7" right="0.7" top="0.75" bottom="0.75" header="0.3" footer="0.3"/>
  <pageSetup paperSize="9" orientation="portrait" horizontalDpi="0" verticalDpi="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topLeftCell="A16" zoomScale="115" zoomScaleNormal="115" workbookViewId="0">
      <selection activeCell="K4" sqref="K4"/>
    </sheetView>
  </sheetViews>
  <sheetFormatPr defaultRowHeight="14.25"/>
  <cols>
    <col min="1" max="8" width="9.625" customWidth="1"/>
  </cols>
  <sheetData>
    <row r="1" spans="1:8" ht="54" customHeight="1">
      <c r="A1" s="33" t="s">
        <v>142</v>
      </c>
      <c r="B1" s="33"/>
      <c r="C1" s="33"/>
      <c r="D1" s="33"/>
      <c r="E1" s="33"/>
      <c r="F1" s="33"/>
      <c r="G1" s="33"/>
      <c r="H1" s="33"/>
    </row>
    <row r="2" spans="1:8" ht="30" customHeight="1">
      <c r="A2" s="1" t="s">
        <v>0</v>
      </c>
      <c r="B2" s="1" t="s">
        <v>49</v>
      </c>
      <c r="C2" s="2" t="s">
        <v>1</v>
      </c>
      <c r="D2" s="1" t="s">
        <v>50</v>
      </c>
      <c r="E2" s="2" t="s">
        <v>2</v>
      </c>
      <c r="F2" s="2" t="s">
        <v>57</v>
      </c>
      <c r="G2" s="2" t="s">
        <v>58</v>
      </c>
      <c r="H2" s="1" t="s">
        <v>3</v>
      </c>
    </row>
    <row r="3" spans="1:8" ht="23.1" customHeight="1">
      <c r="A3" s="3">
        <f t="shared" ref="A3:A27" si="0">ROW()-2</f>
        <v>1</v>
      </c>
      <c r="B3" s="4" t="s">
        <v>17</v>
      </c>
      <c r="C3" s="5" t="s">
        <v>4</v>
      </c>
      <c r="D3" s="4" t="s">
        <v>51</v>
      </c>
      <c r="E3" s="6">
        <v>70.5</v>
      </c>
      <c r="F3" s="8">
        <v>80.739999999999995</v>
      </c>
      <c r="G3" s="9">
        <f t="shared" ref="G3:G27" si="1">E3*0.4+F3*0.6</f>
        <v>76.644000000000005</v>
      </c>
      <c r="H3" s="7">
        <f>RANK(G3,G:G,0)</f>
        <v>1</v>
      </c>
    </row>
    <row r="4" spans="1:8" ht="23.1" customHeight="1">
      <c r="A4" s="3">
        <f t="shared" si="0"/>
        <v>2</v>
      </c>
      <c r="B4" s="4" t="s">
        <v>9</v>
      </c>
      <c r="C4" s="5" t="s">
        <v>4</v>
      </c>
      <c r="D4" s="4" t="s">
        <v>10</v>
      </c>
      <c r="E4" s="6">
        <v>60</v>
      </c>
      <c r="F4" s="8">
        <v>84.08</v>
      </c>
      <c r="G4" s="9">
        <f t="shared" si="1"/>
        <v>74.448000000000008</v>
      </c>
      <c r="H4" s="7">
        <f>RANK(G4,G:G,0)</f>
        <v>2</v>
      </c>
    </row>
    <row r="5" spans="1:8" ht="23.1" customHeight="1">
      <c r="A5" s="3">
        <f t="shared" si="0"/>
        <v>3</v>
      </c>
      <c r="B5" s="4" t="s">
        <v>18</v>
      </c>
      <c r="C5" s="5" t="s">
        <v>4</v>
      </c>
      <c r="D5" s="4" t="s">
        <v>19</v>
      </c>
      <c r="E5" s="6">
        <v>66</v>
      </c>
      <c r="F5" s="8">
        <v>74.040000000000006</v>
      </c>
      <c r="G5" s="9">
        <f t="shared" si="1"/>
        <v>70.823999999999998</v>
      </c>
      <c r="H5" s="7">
        <f>RANK(G5,G:G,0)</f>
        <v>3</v>
      </c>
    </row>
    <row r="6" spans="1:8" ht="23.1" customHeight="1">
      <c r="A6" s="3">
        <f t="shared" si="0"/>
        <v>4</v>
      </c>
      <c r="B6" s="4" t="s">
        <v>34</v>
      </c>
      <c r="C6" s="5" t="s">
        <v>4</v>
      </c>
      <c r="D6" s="4" t="s">
        <v>54</v>
      </c>
      <c r="E6" s="6">
        <v>51</v>
      </c>
      <c r="F6" s="8">
        <v>82.68</v>
      </c>
      <c r="G6" s="9">
        <f t="shared" si="1"/>
        <v>70.00800000000001</v>
      </c>
      <c r="H6" s="7">
        <f>RANK(G6,G:G,0)</f>
        <v>4</v>
      </c>
    </row>
    <row r="7" spans="1:8" ht="23.1" customHeight="1">
      <c r="A7" s="3">
        <f t="shared" si="0"/>
        <v>5</v>
      </c>
      <c r="B7" s="4" t="s">
        <v>23</v>
      </c>
      <c r="C7" s="5" t="s">
        <v>4</v>
      </c>
      <c r="D7" s="4" t="s">
        <v>55</v>
      </c>
      <c r="E7" s="6">
        <v>50</v>
      </c>
      <c r="F7" s="8">
        <v>82.76</v>
      </c>
      <c r="G7" s="9">
        <f t="shared" si="1"/>
        <v>69.656000000000006</v>
      </c>
      <c r="H7" s="7">
        <f>RANK(G7,G:G,0)</f>
        <v>5</v>
      </c>
    </row>
    <row r="8" spans="1:8" ht="23.1" customHeight="1">
      <c r="A8" s="3">
        <f t="shared" si="0"/>
        <v>6</v>
      </c>
      <c r="B8" s="4" t="s">
        <v>45</v>
      </c>
      <c r="C8" s="5" t="s">
        <v>4</v>
      </c>
      <c r="D8" s="4" t="s">
        <v>46</v>
      </c>
      <c r="E8" s="6">
        <v>53</v>
      </c>
      <c r="F8" s="8">
        <v>80.08</v>
      </c>
      <c r="G8" s="9">
        <f t="shared" si="1"/>
        <v>69.24799999999999</v>
      </c>
      <c r="H8" s="7">
        <f>RANK(G8,G:G,0)</f>
        <v>6</v>
      </c>
    </row>
    <row r="9" spans="1:8" ht="23.1" customHeight="1">
      <c r="A9" s="3">
        <f t="shared" si="0"/>
        <v>7</v>
      </c>
      <c r="B9" s="4" t="s">
        <v>39</v>
      </c>
      <c r="C9" s="5" t="s">
        <v>4</v>
      </c>
      <c r="D9" s="4" t="s">
        <v>40</v>
      </c>
      <c r="E9" s="6">
        <v>54</v>
      </c>
      <c r="F9" s="8">
        <v>78.52</v>
      </c>
      <c r="G9" s="9">
        <f t="shared" si="1"/>
        <v>68.711999999999989</v>
      </c>
      <c r="H9" s="7">
        <f>RANK(G9,G:G,0)</f>
        <v>7</v>
      </c>
    </row>
    <row r="10" spans="1:8" ht="23.1" customHeight="1">
      <c r="A10" s="3">
        <f t="shared" si="0"/>
        <v>8</v>
      </c>
      <c r="B10" s="4" t="s">
        <v>31</v>
      </c>
      <c r="C10" s="5" t="s">
        <v>4</v>
      </c>
      <c r="D10" s="4" t="s">
        <v>56</v>
      </c>
      <c r="E10" s="6">
        <v>48</v>
      </c>
      <c r="F10" s="8">
        <v>80.16</v>
      </c>
      <c r="G10" s="9">
        <f t="shared" si="1"/>
        <v>67.295999999999992</v>
      </c>
      <c r="H10" s="7">
        <f>RANK(G10,G:G,0)</f>
        <v>8</v>
      </c>
    </row>
    <row r="11" spans="1:8" ht="23.1" customHeight="1">
      <c r="A11" s="3">
        <f t="shared" si="0"/>
        <v>9</v>
      </c>
      <c r="B11" s="4" t="s">
        <v>35</v>
      </c>
      <c r="C11" s="5" t="s">
        <v>4</v>
      </c>
      <c r="D11" s="4" t="s">
        <v>36</v>
      </c>
      <c r="E11" s="6">
        <v>60.5</v>
      </c>
      <c r="F11" s="8">
        <v>71.28</v>
      </c>
      <c r="G11" s="9">
        <f t="shared" si="1"/>
        <v>66.968000000000004</v>
      </c>
      <c r="H11" s="7">
        <f>RANK(G11,G:G,0)</f>
        <v>9</v>
      </c>
    </row>
    <row r="12" spans="1:8" ht="23.1" customHeight="1">
      <c r="A12" s="3">
        <f t="shared" si="0"/>
        <v>10</v>
      </c>
      <c r="B12" s="4" t="s">
        <v>47</v>
      </c>
      <c r="C12" s="5" t="s">
        <v>4</v>
      </c>
      <c r="D12" s="4" t="s">
        <v>48</v>
      </c>
      <c r="E12" s="6">
        <v>59.5</v>
      </c>
      <c r="F12" s="8">
        <v>71.84</v>
      </c>
      <c r="G12" s="9">
        <f t="shared" si="1"/>
        <v>66.903999999999996</v>
      </c>
      <c r="H12" s="7">
        <f>RANK(G12,G:G,0)</f>
        <v>10</v>
      </c>
    </row>
    <row r="13" spans="1:8" ht="23.1" customHeight="1">
      <c r="A13" s="3">
        <f t="shared" si="0"/>
        <v>11</v>
      </c>
      <c r="B13" s="4" t="s">
        <v>5</v>
      </c>
      <c r="C13" s="5" t="s">
        <v>4</v>
      </c>
      <c r="D13" s="4" t="s">
        <v>6</v>
      </c>
      <c r="E13" s="6">
        <v>47</v>
      </c>
      <c r="F13" s="8">
        <v>79.86</v>
      </c>
      <c r="G13" s="9">
        <f t="shared" si="1"/>
        <v>66.715999999999994</v>
      </c>
      <c r="H13" s="7">
        <f>RANK(G13,G:G,0)</f>
        <v>11</v>
      </c>
    </row>
    <row r="14" spans="1:8" ht="23.1" customHeight="1">
      <c r="A14" s="3">
        <f t="shared" si="0"/>
        <v>12</v>
      </c>
      <c r="B14" s="4" t="s">
        <v>13</v>
      </c>
      <c r="C14" s="5" t="s">
        <v>4</v>
      </c>
      <c r="D14" s="4" t="s">
        <v>14</v>
      </c>
      <c r="E14" s="6">
        <v>50</v>
      </c>
      <c r="F14" s="8">
        <v>77.12</v>
      </c>
      <c r="G14" s="9">
        <f t="shared" si="1"/>
        <v>66.271999999999991</v>
      </c>
      <c r="H14" s="7">
        <f>RANK(G14,G:G,0)</f>
        <v>12</v>
      </c>
    </row>
    <row r="15" spans="1:8" ht="23.1" customHeight="1">
      <c r="A15" s="3">
        <f t="shared" si="0"/>
        <v>13</v>
      </c>
      <c r="B15" s="4" t="s">
        <v>7</v>
      </c>
      <c r="C15" s="5" t="s">
        <v>4</v>
      </c>
      <c r="D15" s="4" t="s">
        <v>8</v>
      </c>
      <c r="E15" s="6">
        <v>51</v>
      </c>
      <c r="F15" s="8">
        <v>76.12</v>
      </c>
      <c r="G15" s="9">
        <f t="shared" si="1"/>
        <v>66.072000000000003</v>
      </c>
      <c r="H15" s="7">
        <f>RANK(G15,G:G,0)</f>
        <v>13</v>
      </c>
    </row>
    <row r="16" spans="1:8" ht="23.1" customHeight="1">
      <c r="A16" s="3">
        <f t="shared" si="0"/>
        <v>14</v>
      </c>
      <c r="B16" s="4" t="s">
        <v>29</v>
      </c>
      <c r="C16" s="5" t="s">
        <v>4</v>
      </c>
      <c r="D16" s="4" t="s">
        <v>30</v>
      </c>
      <c r="E16" s="6">
        <v>57</v>
      </c>
      <c r="F16" s="8">
        <v>71.48</v>
      </c>
      <c r="G16" s="9">
        <f t="shared" si="1"/>
        <v>65.688000000000002</v>
      </c>
      <c r="H16" s="7">
        <f>RANK(G16,G:G,0)</f>
        <v>14</v>
      </c>
    </row>
    <row r="17" spans="1:8" ht="23.1" customHeight="1">
      <c r="A17" s="3">
        <f t="shared" si="0"/>
        <v>15</v>
      </c>
      <c r="B17" s="4" t="s">
        <v>24</v>
      </c>
      <c r="C17" s="5" t="s">
        <v>4</v>
      </c>
      <c r="D17" s="4" t="s">
        <v>52</v>
      </c>
      <c r="E17" s="6">
        <v>58</v>
      </c>
      <c r="F17" s="8">
        <v>70.64</v>
      </c>
      <c r="G17" s="9">
        <f t="shared" si="1"/>
        <v>65.584000000000003</v>
      </c>
      <c r="H17" s="7">
        <f>RANK(G17,G:G,0)</f>
        <v>15</v>
      </c>
    </row>
    <row r="18" spans="1:8" ht="23.1" customHeight="1">
      <c r="A18" s="3">
        <f t="shared" si="0"/>
        <v>16</v>
      </c>
      <c r="B18" s="4" t="s">
        <v>25</v>
      </c>
      <c r="C18" s="5" t="s">
        <v>4</v>
      </c>
      <c r="D18" s="4" t="s">
        <v>26</v>
      </c>
      <c r="E18" s="6">
        <v>54.5</v>
      </c>
      <c r="F18" s="8">
        <v>72.62</v>
      </c>
      <c r="G18" s="9">
        <f t="shared" si="1"/>
        <v>65.372</v>
      </c>
      <c r="H18" s="7">
        <f>RANK(G18,G:G,0)</f>
        <v>16</v>
      </c>
    </row>
    <row r="19" spans="1:8" ht="23.1" customHeight="1">
      <c r="A19" s="3">
        <f t="shared" si="0"/>
        <v>17</v>
      </c>
      <c r="B19" s="4" t="s">
        <v>37</v>
      </c>
      <c r="C19" s="5" t="s">
        <v>4</v>
      </c>
      <c r="D19" s="4" t="s">
        <v>38</v>
      </c>
      <c r="E19" s="6">
        <v>57</v>
      </c>
      <c r="F19" s="8">
        <v>70.92</v>
      </c>
      <c r="G19" s="9">
        <f t="shared" si="1"/>
        <v>65.352000000000004</v>
      </c>
      <c r="H19" s="7">
        <f>RANK(G19,G:G,0)</f>
        <v>17</v>
      </c>
    </row>
    <row r="20" spans="1:8" ht="23.1" customHeight="1">
      <c r="A20" s="3">
        <f t="shared" si="0"/>
        <v>18</v>
      </c>
      <c r="B20" s="4" t="s">
        <v>22</v>
      </c>
      <c r="C20" s="5" t="s">
        <v>4</v>
      </c>
      <c r="D20" s="4" t="s">
        <v>53</v>
      </c>
      <c r="E20" s="6">
        <v>51</v>
      </c>
      <c r="F20" s="8">
        <v>74.84</v>
      </c>
      <c r="G20" s="9">
        <f t="shared" si="1"/>
        <v>65.304000000000002</v>
      </c>
      <c r="H20" s="7">
        <f>RANK(G20,G:G,0)</f>
        <v>18</v>
      </c>
    </row>
    <row r="21" spans="1:8" ht="23.1" customHeight="1">
      <c r="A21" s="3">
        <f t="shared" si="0"/>
        <v>19</v>
      </c>
      <c r="B21" s="4" t="s">
        <v>20</v>
      </c>
      <c r="C21" s="5" t="s">
        <v>4</v>
      </c>
      <c r="D21" s="4" t="s">
        <v>21</v>
      </c>
      <c r="E21" s="6">
        <v>53.5</v>
      </c>
      <c r="F21" s="8">
        <v>72.819999999999993</v>
      </c>
      <c r="G21" s="9">
        <f t="shared" si="1"/>
        <v>65.091999999999999</v>
      </c>
      <c r="H21" s="7">
        <f>RANK(G21,G:G,0)</f>
        <v>19</v>
      </c>
    </row>
    <row r="22" spans="1:8" ht="23.1" customHeight="1">
      <c r="A22" s="3">
        <f t="shared" si="0"/>
        <v>20</v>
      </c>
      <c r="B22" s="4" t="s">
        <v>27</v>
      </c>
      <c r="C22" s="5" t="s">
        <v>4</v>
      </c>
      <c r="D22" s="4" t="s">
        <v>28</v>
      </c>
      <c r="E22" s="6">
        <v>50</v>
      </c>
      <c r="F22" s="8">
        <v>74.44</v>
      </c>
      <c r="G22" s="9">
        <f t="shared" si="1"/>
        <v>64.663999999999987</v>
      </c>
      <c r="H22" s="7">
        <f>RANK(G22,G:G,0)</f>
        <v>20</v>
      </c>
    </row>
    <row r="23" spans="1:8" ht="23.1" customHeight="1">
      <c r="A23" s="3">
        <f t="shared" si="0"/>
        <v>21</v>
      </c>
      <c r="B23" s="4" t="s">
        <v>11</v>
      </c>
      <c r="C23" s="5" t="s">
        <v>4</v>
      </c>
      <c r="D23" s="4" t="s">
        <v>12</v>
      </c>
      <c r="E23" s="6">
        <v>45.5</v>
      </c>
      <c r="F23" s="8">
        <v>75.56</v>
      </c>
      <c r="G23" s="9">
        <f t="shared" si="1"/>
        <v>63.536000000000001</v>
      </c>
      <c r="H23" s="7">
        <f>RANK(G23,G:G,0)</f>
        <v>21</v>
      </c>
    </row>
    <row r="24" spans="1:8" ht="23.1" customHeight="1">
      <c r="A24" s="3">
        <f t="shared" si="0"/>
        <v>22</v>
      </c>
      <c r="B24" s="4" t="s">
        <v>43</v>
      </c>
      <c r="C24" s="5" t="s">
        <v>4</v>
      </c>
      <c r="D24" s="4" t="s">
        <v>44</v>
      </c>
      <c r="E24" s="6">
        <v>50.5</v>
      </c>
      <c r="F24" s="8">
        <v>72.12</v>
      </c>
      <c r="G24" s="9">
        <f t="shared" si="1"/>
        <v>63.472000000000001</v>
      </c>
      <c r="H24" s="7">
        <f>RANK(G24,G:G,0)</f>
        <v>22</v>
      </c>
    </row>
    <row r="25" spans="1:8" ht="23.1" customHeight="1">
      <c r="A25" s="3">
        <f t="shared" si="0"/>
        <v>23</v>
      </c>
      <c r="B25" s="4" t="s">
        <v>32</v>
      </c>
      <c r="C25" s="5" t="s">
        <v>4</v>
      </c>
      <c r="D25" s="4" t="s">
        <v>33</v>
      </c>
      <c r="E25" s="6">
        <v>40</v>
      </c>
      <c r="F25" s="8">
        <v>77.94</v>
      </c>
      <c r="G25" s="9">
        <f t="shared" si="1"/>
        <v>62.763999999999996</v>
      </c>
      <c r="H25" s="7">
        <f>RANK(G25,G:G,0)</f>
        <v>23</v>
      </c>
    </row>
    <row r="26" spans="1:8" ht="23.1" customHeight="1">
      <c r="A26" s="3">
        <f t="shared" si="0"/>
        <v>24</v>
      </c>
      <c r="B26" s="4" t="s">
        <v>15</v>
      </c>
      <c r="C26" s="5" t="s">
        <v>4</v>
      </c>
      <c r="D26" s="4" t="s">
        <v>16</v>
      </c>
      <c r="E26" s="6">
        <v>46.5</v>
      </c>
      <c r="F26" s="8">
        <v>70.86</v>
      </c>
      <c r="G26" s="9">
        <f t="shared" si="1"/>
        <v>61.116</v>
      </c>
      <c r="H26" s="7">
        <f>RANK(G26,G:G,0)</f>
        <v>24</v>
      </c>
    </row>
    <row r="27" spans="1:8" ht="23.1" customHeight="1">
      <c r="A27" s="3">
        <f t="shared" si="0"/>
        <v>25</v>
      </c>
      <c r="B27" s="4" t="s">
        <v>41</v>
      </c>
      <c r="C27" s="5" t="s">
        <v>4</v>
      </c>
      <c r="D27" s="4" t="s">
        <v>42</v>
      </c>
      <c r="E27" s="6">
        <v>43.5</v>
      </c>
      <c r="F27" s="8">
        <v>72.56</v>
      </c>
      <c r="G27" s="9">
        <f t="shared" si="1"/>
        <v>60.936000000000007</v>
      </c>
      <c r="H27" s="7">
        <f>RANK(G27,G:G,0)</f>
        <v>25</v>
      </c>
    </row>
  </sheetData>
  <sortState ref="A3:H27">
    <sortCondition descending="1" ref="G3:G27"/>
  </sortState>
  <mergeCells count="1">
    <mergeCell ref="A1:H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A组男不限专业</vt:lpstr>
      <vt:lpstr>B组女限专业</vt:lpstr>
      <vt:lpstr>C组男限专业</vt:lpstr>
      <vt:lpstr>A组男不限专业!Print_Titles</vt:lpstr>
      <vt:lpstr>B组女限专业!Print_Titles</vt:lpstr>
      <vt:lpstr>C组男限专业!Print_Titles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lenovo-509</cp:lastModifiedBy>
  <cp:lastPrinted>2019-12-21T05:27:51Z</cp:lastPrinted>
  <dcterms:created xsi:type="dcterms:W3CDTF">2008-09-11T17:22:52Z</dcterms:created>
  <dcterms:modified xsi:type="dcterms:W3CDTF">2019-12-21T07:09:10Z</dcterms:modified>
</cp:coreProperties>
</file>