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05" activeTab="0"/>
  </bookViews>
  <sheets>
    <sheet name="特警二" sheetId="1" r:id="rId1"/>
  </sheets>
  <definedNames>
    <definedName name="_xlnm.Print_Titles" localSheetId="0">'特警二'!$2:$4</definedName>
  </definedNames>
  <calcPr fullCalcOnLoad="1"/>
</workbook>
</file>

<file path=xl/sharedStrings.xml><?xml version="1.0" encoding="utf-8"?>
<sst xmlns="http://schemas.openxmlformats.org/spreadsheetml/2006/main" count="141" uniqueCount="103">
  <si>
    <t>备注</t>
  </si>
  <si>
    <t>体能测试单项低于30分，体能测试不计算成绩。</t>
  </si>
  <si>
    <t>编号</t>
  </si>
  <si>
    <t>姓名</t>
  </si>
  <si>
    <t>体能测试（20分）</t>
  </si>
  <si>
    <t>引体向上</t>
  </si>
  <si>
    <t>折合分值</t>
  </si>
  <si>
    <t>立定跳远</t>
  </si>
  <si>
    <t>100米跑</t>
  </si>
  <si>
    <t>1500米跑</t>
  </si>
  <si>
    <t>成绩</t>
  </si>
  <si>
    <t>换算分数</t>
  </si>
  <si>
    <t>14"73</t>
  </si>
  <si>
    <t>14"41</t>
  </si>
  <si>
    <t>向俊霖</t>
  </si>
  <si>
    <t>15"10</t>
  </si>
  <si>
    <t>7'12</t>
  </si>
  <si>
    <t>胡星宇</t>
  </si>
  <si>
    <t>林根</t>
  </si>
  <si>
    <t>6'33</t>
  </si>
  <si>
    <t>罗松</t>
  </si>
  <si>
    <t>王进仕</t>
  </si>
  <si>
    <t>洪亮</t>
  </si>
  <si>
    <t>姚禹</t>
  </si>
  <si>
    <t>12"56</t>
  </si>
  <si>
    <t>5'39</t>
  </si>
  <si>
    <t>张华强</t>
  </si>
  <si>
    <t>罗江洲</t>
  </si>
  <si>
    <t>13"10</t>
  </si>
  <si>
    <t>5'21</t>
  </si>
  <si>
    <t>何思伟</t>
  </si>
  <si>
    <t>14"70</t>
  </si>
  <si>
    <t>7'03</t>
  </si>
  <si>
    <t>徐波</t>
  </si>
  <si>
    <t>13"66</t>
  </si>
  <si>
    <t>宁毅凡</t>
  </si>
  <si>
    <t>14"84</t>
  </si>
  <si>
    <t>8'40</t>
  </si>
  <si>
    <t>葛磊</t>
  </si>
  <si>
    <t>14"82</t>
  </si>
  <si>
    <t>余培林</t>
  </si>
  <si>
    <t>文维</t>
  </si>
  <si>
    <t>14"25</t>
  </si>
  <si>
    <t>5'50</t>
  </si>
  <si>
    <t>王东海</t>
  </si>
  <si>
    <t>毛彬</t>
  </si>
  <si>
    <t>14"14</t>
  </si>
  <si>
    <t>杨洋</t>
  </si>
  <si>
    <t>周正</t>
  </si>
  <si>
    <t>13"61</t>
  </si>
  <si>
    <t>6'56</t>
  </si>
  <si>
    <t>周子皓</t>
  </si>
  <si>
    <t>13"53</t>
  </si>
  <si>
    <t>马宇飞</t>
  </si>
  <si>
    <t>汪家城</t>
  </si>
  <si>
    <t>13"07</t>
  </si>
  <si>
    <t>5'23</t>
  </si>
  <si>
    <t>胡明</t>
  </si>
  <si>
    <t>彭涛</t>
  </si>
  <si>
    <t>13"33</t>
  </si>
  <si>
    <t>颜新旺</t>
  </si>
  <si>
    <t>13"85</t>
  </si>
  <si>
    <t>6'20</t>
  </si>
  <si>
    <t>李晓迪</t>
  </si>
  <si>
    <t>14"24</t>
  </si>
  <si>
    <t>孙振胜</t>
  </si>
  <si>
    <t>5'18</t>
  </si>
  <si>
    <t>测试        总分</t>
  </si>
  <si>
    <t>笔试成绩分值</t>
  </si>
  <si>
    <t>特警二职位成绩统计表</t>
  </si>
  <si>
    <t>环数</t>
  </si>
  <si>
    <t>环数</t>
  </si>
  <si>
    <t>多姿势射击           （40分）</t>
  </si>
  <si>
    <t>精度射击              （40分）</t>
  </si>
  <si>
    <t>折合       分值</t>
  </si>
  <si>
    <t>准考证号</t>
  </si>
  <si>
    <t>9110911010120</t>
  </si>
  <si>
    <t>9110911010118</t>
  </si>
  <si>
    <t>9110911010210</t>
  </si>
  <si>
    <t>9110911010125</t>
  </si>
  <si>
    <t>9110911010126</t>
  </si>
  <si>
    <t>9110911010122</t>
  </si>
  <si>
    <t>9110911010207</t>
  </si>
  <si>
    <t>9110911010216</t>
  </si>
  <si>
    <t>9110911010206</t>
  </si>
  <si>
    <t>9110911010202</t>
  </si>
  <si>
    <t>9110911010201</t>
  </si>
  <si>
    <t>9110911010129</t>
  </si>
  <si>
    <t>9110911010128</t>
  </si>
  <si>
    <t>9110911010214</t>
  </si>
  <si>
    <t>9110911010217</t>
  </si>
  <si>
    <t>9110911010211</t>
  </si>
  <si>
    <t>9110911010119</t>
  </si>
  <si>
    <t>9110911010208</t>
  </si>
  <si>
    <t>9110911010209</t>
  </si>
  <si>
    <t>9110911010213</t>
  </si>
  <si>
    <t>9110911010203</t>
  </si>
  <si>
    <t>9110911010212</t>
  </si>
  <si>
    <t>9110911010218</t>
  </si>
  <si>
    <t>9110911010204</t>
  </si>
  <si>
    <t>9110911010124</t>
  </si>
  <si>
    <t>9110911010130</t>
  </si>
  <si>
    <t>9110911010121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</si>
</sst>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9"/>
      <color indexed="8"/>
      <name val="黑体"/>
      <family val="3"/>
    </font>
    <font>
      <sz val="16"/>
      <color indexed="8"/>
      <name val="方正大标宋简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7"/>
      <name val="Calibri"/>
      <family val="0"/>
    </font>
    <font>
      <sz val="16"/>
      <color theme="1"/>
      <name val="方正大标宋简体"/>
      <family val="0"/>
    </font>
    <font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C5" sqref="C1:C16384"/>
    </sheetView>
  </sheetViews>
  <sheetFormatPr defaultColWidth="6.00390625" defaultRowHeight="27" customHeight="1"/>
  <cols>
    <col min="1" max="1" width="4.140625" style="5" customWidth="1"/>
    <col min="2" max="2" width="6.00390625" style="5" customWidth="1"/>
    <col min="3" max="3" width="16.00390625" style="8" customWidth="1"/>
    <col min="4" max="4" width="3.8515625" style="5" customWidth="1"/>
    <col min="5" max="5" width="6.00390625" style="5" customWidth="1"/>
    <col min="6" max="6" width="4.140625" style="5" customWidth="1"/>
    <col min="7" max="7" width="6.00390625" style="5" customWidth="1"/>
    <col min="8" max="8" width="4.421875" style="5" customWidth="1"/>
    <col min="9" max="9" width="4.140625" style="5" customWidth="1"/>
    <col min="10" max="10" width="4.57421875" style="5" customWidth="1"/>
    <col min="11" max="11" width="5.140625" style="5" customWidth="1"/>
    <col min="12" max="12" width="4.140625" style="5" customWidth="1"/>
    <col min="13" max="13" width="4.421875" style="5" customWidth="1"/>
    <col min="14" max="14" width="6.00390625" style="5" customWidth="1"/>
    <col min="15" max="15" width="4.140625" style="5" customWidth="1"/>
    <col min="16" max="17" width="6.00390625" style="5" customWidth="1"/>
    <col min="18" max="18" width="4.140625" style="5" customWidth="1"/>
    <col min="19" max="20" width="6.00390625" style="5" customWidth="1"/>
    <col min="21" max="21" width="6.00390625" style="11" customWidth="1"/>
    <col min="22" max="22" width="14.7109375" style="6" customWidth="1"/>
    <col min="23" max="16384" width="6.00390625" style="5" customWidth="1"/>
  </cols>
  <sheetData>
    <row r="1" spans="1:22" ht="27" customHeight="1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>
      <c r="A2" s="13" t="s">
        <v>2</v>
      </c>
      <c r="B2" s="13" t="s">
        <v>3</v>
      </c>
      <c r="C2" s="17" t="s">
        <v>75</v>
      </c>
      <c r="D2" s="13" t="s">
        <v>73</v>
      </c>
      <c r="E2" s="13"/>
      <c r="F2" s="13" t="s">
        <v>72</v>
      </c>
      <c r="G2" s="13"/>
      <c r="H2" s="13" t="s">
        <v>4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6" t="s">
        <v>67</v>
      </c>
      <c r="U2" s="16" t="s">
        <v>68</v>
      </c>
      <c r="V2" s="13" t="s">
        <v>0</v>
      </c>
    </row>
    <row r="3" spans="1:22" ht="15.75" customHeight="1">
      <c r="A3" s="13"/>
      <c r="B3" s="13"/>
      <c r="C3" s="18"/>
      <c r="D3" s="13"/>
      <c r="E3" s="13"/>
      <c r="F3" s="13"/>
      <c r="G3" s="13"/>
      <c r="H3" s="13" t="s">
        <v>5</v>
      </c>
      <c r="I3" s="13"/>
      <c r="J3" s="14" t="s">
        <v>6</v>
      </c>
      <c r="K3" s="13" t="s">
        <v>7</v>
      </c>
      <c r="L3" s="13"/>
      <c r="M3" s="14" t="s">
        <v>6</v>
      </c>
      <c r="N3" s="13" t="s">
        <v>8</v>
      </c>
      <c r="O3" s="13"/>
      <c r="P3" s="14" t="s">
        <v>74</v>
      </c>
      <c r="Q3" s="13" t="s">
        <v>9</v>
      </c>
      <c r="R3" s="13"/>
      <c r="S3" s="14" t="s">
        <v>74</v>
      </c>
      <c r="T3" s="16"/>
      <c r="U3" s="16"/>
      <c r="V3" s="13"/>
    </row>
    <row r="4" spans="1:22" ht="22.5" customHeight="1">
      <c r="A4" s="13"/>
      <c r="B4" s="13"/>
      <c r="C4" s="19"/>
      <c r="D4" s="12" t="s">
        <v>70</v>
      </c>
      <c r="E4" s="9" t="s">
        <v>11</v>
      </c>
      <c r="F4" s="12" t="s">
        <v>71</v>
      </c>
      <c r="G4" s="9" t="s">
        <v>11</v>
      </c>
      <c r="H4" s="9" t="s">
        <v>10</v>
      </c>
      <c r="I4" s="9" t="s">
        <v>11</v>
      </c>
      <c r="J4" s="14"/>
      <c r="K4" s="9" t="s">
        <v>10</v>
      </c>
      <c r="L4" s="9" t="s">
        <v>11</v>
      </c>
      <c r="M4" s="14"/>
      <c r="N4" s="9" t="s">
        <v>10</v>
      </c>
      <c r="O4" s="9" t="s">
        <v>11</v>
      </c>
      <c r="P4" s="14"/>
      <c r="Q4" s="9" t="s">
        <v>10</v>
      </c>
      <c r="R4" s="9" t="s">
        <v>11</v>
      </c>
      <c r="S4" s="14"/>
      <c r="T4" s="16"/>
      <c r="U4" s="16"/>
      <c r="V4" s="13"/>
    </row>
    <row r="5" spans="1:22" ht="24.75" customHeight="1">
      <c r="A5" s="1">
        <v>1</v>
      </c>
      <c r="B5" s="1" t="s">
        <v>14</v>
      </c>
      <c r="C5" s="20" t="s">
        <v>76</v>
      </c>
      <c r="D5" s="1">
        <v>60</v>
      </c>
      <c r="E5" s="2">
        <f aca="true" t="shared" si="0" ref="E5:E31">D5*0.4</f>
        <v>24</v>
      </c>
      <c r="F5" s="1">
        <v>72</v>
      </c>
      <c r="G5" s="2">
        <f>F5/150*100*0.4</f>
        <v>19.200000000000003</v>
      </c>
      <c r="H5" s="3">
        <v>6</v>
      </c>
      <c r="I5" s="1">
        <v>0</v>
      </c>
      <c r="J5" s="2">
        <f aca="true" t="shared" si="1" ref="J5:J31">I5*0.25*0.2</f>
        <v>0</v>
      </c>
      <c r="K5" s="2">
        <v>2.42</v>
      </c>
      <c r="L5" s="1">
        <v>30</v>
      </c>
      <c r="M5" s="2">
        <f aca="true" t="shared" si="2" ref="M5:M31">L5*0.25*0.2</f>
        <v>1.5</v>
      </c>
      <c r="N5" s="2" t="s">
        <v>15</v>
      </c>
      <c r="O5" s="1">
        <v>0</v>
      </c>
      <c r="P5" s="2">
        <f aca="true" t="shared" si="3" ref="P5:P31">O5*0.25*0.2</f>
        <v>0</v>
      </c>
      <c r="Q5" s="2" t="s">
        <v>16</v>
      </c>
      <c r="R5" s="1">
        <v>0</v>
      </c>
      <c r="S5" s="2">
        <f aca="true" t="shared" si="4" ref="S5:S31">R5*0.25*0.2</f>
        <v>0</v>
      </c>
      <c r="T5" s="4">
        <f aca="true" t="shared" si="5" ref="T5:T12">E5+G5</f>
        <v>43.2</v>
      </c>
      <c r="U5" s="7">
        <f>T5*0.3</f>
        <v>12.96</v>
      </c>
      <c r="V5" s="10" t="s">
        <v>1</v>
      </c>
    </row>
    <row r="6" spans="1:22" ht="24.75" customHeight="1">
      <c r="A6" s="1">
        <v>2</v>
      </c>
      <c r="B6" s="1" t="s">
        <v>17</v>
      </c>
      <c r="C6" s="20" t="s">
        <v>77</v>
      </c>
      <c r="D6" s="1">
        <v>50</v>
      </c>
      <c r="E6" s="2">
        <f t="shared" si="0"/>
        <v>20</v>
      </c>
      <c r="F6" s="1">
        <v>64</v>
      </c>
      <c r="G6" s="2">
        <f aca="true" t="shared" si="6" ref="G6:G31">F6/150*100*0.4</f>
        <v>17.06666666666667</v>
      </c>
      <c r="H6" s="3">
        <v>0</v>
      </c>
      <c r="I6" s="1">
        <v>0</v>
      </c>
      <c r="J6" s="2">
        <f t="shared" si="1"/>
        <v>0</v>
      </c>
      <c r="K6" s="2">
        <v>0</v>
      </c>
      <c r="L6" s="1">
        <v>0</v>
      </c>
      <c r="M6" s="2">
        <f t="shared" si="2"/>
        <v>0</v>
      </c>
      <c r="N6" s="2">
        <v>0</v>
      </c>
      <c r="O6" s="1">
        <v>0</v>
      </c>
      <c r="P6" s="2">
        <f t="shared" si="3"/>
        <v>0</v>
      </c>
      <c r="Q6" s="2">
        <v>0</v>
      </c>
      <c r="R6" s="1">
        <v>0</v>
      </c>
      <c r="S6" s="2">
        <f t="shared" si="4"/>
        <v>0</v>
      </c>
      <c r="T6" s="4">
        <f t="shared" si="5"/>
        <v>37.06666666666667</v>
      </c>
      <c r="U6" s="7">
        <f aca="true" t="shared" si="7" ref="U6:U31">T6*0.3</f>
        <v>11.120000000000001</v>
      </c>
      <c r="V6" s="10" t="s">
        <v>1</v>
      </c>
    </row>
    <row r="7" spans="1:22" ht="24.75" customHeight="1">
      <c r="A7" s="7">
        <v>3</v>
      </c>
      <c r="B7" s="1" t="s">
        <v>18</v>
      </c>
      <c r="C7" s="20" t="s">
        <v>78</v>
      </c>
      <c r="D7" s="1">
        <v>62</v>
      </c>
      <c r="E7" s="2">
        <f t="shared" si="0"/>
        <v>24.8</v>
      </c>
      <c r="F7" s="1">
        <v>90</v>
      </c>
      <c r="G7" s="2">
        <f t="shared" si="6"/>
        <v>24</v>
      </c>
      <c r="H7" s="3">
        <v>12</v>
      </c>
      <c r="I7" s="1">
        <v>55</v>
      </c>
      <c r="J7" s="2">
        <f t="shared" si="1"/>
        <v>2.75</v>
      </c>
      <c r="K7" s="2">
        <v>2.48</v>
      </c>
      <c r="L7" s="1">
        <v>35</v>
      </c>
      <c r="M7" s="2">
        <f t="shared" si="2"/>
        <v>1.75</v>
      </c>
      <c r="N7" s="2" t="s">
        <v>12</v>
      </c>
      <c r="O7" s="1">
        <v>0</v>
      </c>
      <c r="P7" s="2">
        <f t="shared" si="3"/>
        <v>0</v>
      </c>
      <c r="Q7" s="2" t="s">
        <v>19</v>
      </c>
      <c r="R7" s="1">
        <v>0</v>
      </c>
      <c r="S7" s="2">
        <f t="shared" si="4"/>
        <v>0</v>
      </c>
      <c r="T7" s="4">
        <f t="shared" si="5"/>
        <v>48.8</v>
      </c>
      <c r="U7" s="7">
        <f t="shared" si="7"/>
        <v>14.639999999999999</v>
      </c>
      <c r="V7" s="10" t="s">
        <v>1</v>
      </c>
    </row>
    <row r="8" spans="1:22" ht="24.75" customHeight="1">
      <c r="A8" s="7">
        <v>4</v>
      </c>
      <c r="B8" s="1" t="s">
        <v>20</v>
      </c>
      <c r="C8" s="20" t="s">
        <v>79</v>
      </c>
      <c r="D8" s="1">
        <v>52</v>
      </c>
      <c r="E8" s="2">
        <f t="shared" si="0"/>
        <v>20.8</v>
      </c>
      <c r="F8" s="1">
        <v>38</v>
      </c>
      <c r="G8" s="2">
        <f t="shared" si="6"/>
        <v>10.133333333333335</v>
      </c>
      <c r="H8" s="3">
        <v>0</v>
      </c>
      <c r="I8" s="1">
        <v>0</v>
      </c>
      <c r="J8" s="2">
        <f t="shared" si="1"/>
        <v>0</v>
      </c>
      <c r="K8" s="2">
        <v>0</v>
      </c>
      <c r="L8" s="1">
        <v>0</v>
      </c>
      <c r="M8" s="2">
        <f t="shared" si="2"/>
        <v>0</v>
      </c>
      <c r="N8" s="2">
        <v>0</v>
      </c>
      <c r="O8" s="1">
        <v>0</v>
      </c>
      <c r="P8" s="2">
        <f t="shared" si="3"/>
        <v>0</v>
      </c>
      <c r="Q8" s="2">
        <v>0</v>
      </c>
      <c r="R8" s="1">
        <v>0</v>
      </c>
      <c r="S8" s="2">
        <f t="shared" si="4"/>
        <v>0</v>
      </c>
      <c r="T8" s="4">
        <f t="shared" si="5"/>
        <v>30.933333333333337</v>
      </c>
      <c r="U8" s="7">
        <f t="shared" si="7"/>
        <v>9.280000000000001</v>
      </c>
      <c r="V8" s="10" t="s">
        <v>1</v>
      </c>
    </row>
    <row r="9" spans="1:22" ht="24.75" customHeight="1">
      <c r="A9" s="7">
        <v>5</v>
      </c>
      <c r="B9" s="1" t="s">
        <v>21</v>
      </c>
      <c r="C9" s="20" t="s">
        <v>80</v>
      </c>
      <c r="D9" s="1">
        <v>26</v>
      </c>
      <c r="E9" s="2">
        <f t="shared" si="0"/>
        <v>10.4</v>
      </c>
      <c r="F9" s="1">
        <v>52</v>
      </c>
      <c r="G9" s="2">
        <f t="shared" si="6"/>
        <v>13.866666666666669</v>
      </c>
      <c r="H9" s="3">
        <v>0</v>
      </c>
      <c r="I9" s="1">
        <v>0</v>
      </c>
      <c r="J9" s="2">
        <f t="shared" si="1"/>
        <v>0</v>
      </c>
      <c r="K9" s="2">
        <v>0</v>
      </c>
      <c r="L9" s="1">
        <v>0</v>
      </c>
      <c r="M9" s="2">
        <f t="shared" si="2"/>
        <v>0</v>
      </c>
      <c r="N9" s="2">
        <v>0</v>
      </c>
      <c r="O9" s="1">
        <v>0</v>
      </c>
      <c r="P9" s="2">
        <f t="shared" si="3"/>
        <v>0</v>
      </c>
      <c r="Q9" s="2">
        <v>0</v>
      </c>
      <c r="R9" s="1">
        <v>0</v>
      </c>
      <c r="S9" s="2">
        <f t="shared" si="4"/>
        <v>0</v>
      </c>
      <c r="T9" s="4">
        <f t="shared" si="5"/>
        <v>24.26666666666667</v>
      </c>
      <c r="U9" s="7">
        <f t="shared" si="7"/>
        <v>7.28</v>
      </c>
      <c r="V9" s="10" t="s">
        <v>1</v>
      </c>
    </row>
    <row r="10" spans="1:22" ht="24.75" customHeight="1">
      <c r="A10" s="7">
        <v>6</v>
      </c>
      <c r="B10" s="1" t="s">
        <v>22</v>
      </c>
      <c r="C10" s="20" t="s">
        <v>81</v>
      </c>
      <c r="D10" s="1">
        <v>22</v>
      </c>
      <c r="E10" s="2">
        <f t="shared" si="0"/>
        <v>8.8</v>
      </c>
      <c r="F10" s="1">
        <v>40</v>
      </c>
      <c r="G10" s="2">
        <f t="shared" si="6"/>
        <v>10.666666666666668</v>
      </c>
      <c r="H10" s="3">
        <v>0</v>
      </c>
      <c r="I10" s="1">
        <v>0</v>
      </c>
      <c r="J10" s="2">
        <f t="shared" si="1"/>
        <v>0</v>
      </c>
      <c r="K10" s="2">
        <v>0</v>
      </c>
      <c r="L10" s="1">
        <v>0</v>
      </c>
      <c r="M10" s="2">
        <f t="shared" si="2"/>
        <v>0</v>
      </c>
      <c r="N10" s="2">
        <v>0</v>
      </c>
      <c r="O10" s="1">
        <v>0</v>
      </c>
      <c r="P10" s="2">
        <f t="shared" si="3"/>
        <v>0</v>
      </c>
      <c r="Q10" s="2">
        <v>0</v>
      </c>
      <c r="R10" s="1">
        <v>0</v>
      </c>
      <c r="S10" s="2">
        <f t="shared" si="4"/>
        <v>0</v>
      </c>
      <c r="T10" s="4">
        <f t="shared" si="5"/>
        <v>19.46666666666667</v>
      </c>
      <c r="U10" s="7">
        <f t="shared" si="7"/>
        <v>5.840000000000001</v>
      </c>
      <c r="V10" s="10" t="s">
        <v>1</v>
      </c>
    </row>
    <row r="11" spans="1:22" ht="24.75" customHeight="1">
      <c r="A11" s="7">
        <v>7</v>
      </c>
      <c r="B11" s="1" t="s">
        <v>23</v>
      </c>
      <c r="C11" s="20" t="s">
        <v>82</v>
      </c>
      <c r="D11" s="1">
        <v>36</v>
      </c>
      <c r="E11" s="2">
        <f t="shared" si="0"/>
        <v>14.4</v>
      </c>
      <c r="F11" s="1">
        <v>52</v>
      </c>
      <c r="G11" s="2">
        <f t="shared" si="6"/>
        <v>13.866666666666669</v>
      </c>
      <c r="H11" s="3">
        <v>21</v>
      </c>
      <c r="I11" s="1">
        <v>100</v>
      </c>
      <c r="J11" s="2">
        <f t="shared" si="1"/>
        <v>5</v>
      </c>
      <c r="K11" s="2">
        <v>2.75</v>
      </c>
      <c r="L11" s="1">
        <v>75</v>
      </c>
      <c r="M11" s="2">
        <f t="shared" si="2"/>
        <v>3.75</v>
      </c>
      <c r="N11" s="2" t="s">
        <v>24</v>
      </c>
      <c r="O11" s="1">
        <v>70</v>
      </c>
      <c r="P11" s="2">
        <f t="shared" si="3"/>
        <v>3.5</v>
      </c>
      <c r="Q11" s="2" t="s">
        <v>25</v>
      </c>
      <c r="R11" s="1">
        <v>0</v>
      </c>
      <c r="S11" s="2">
        <f t="shared" si="4"/>
        <v>0</v>
      </c>
      <c r="T11" s="4">
        <f t="shared" si="5"/>
        <v>28.26666666666667</v>
      </c>
      <c r="U11" s="7">
        <f t="shared" si="7"/>
        <v>8.48</v>
      </c>
      <c r="V11" s="10" t="s">
        <v>1</v>
      </c>
    </row>
    <row r="12" spans="1:22" ht="24.75" customHeight="1">
      <c r="A12" s="7">
        <v>8</v>
      </c>
      <c r="B12" s="1" t="s">
        <v>26</v>
      </c>
      <c r="C12" s="20" t="s">
        <v>83</v>
      </c>
      <c r="D12" s="1">
        <v>60</v>
      </c>
      <c r="E12" s="2">
        <f t="shared" si="0"/>
        <v>24</v>
      </c>
      <c r="F12" s="1">
        <v>58</v>
      </c>
      <c r="G12" s="2">
        <f t="shared" si="6"/>
        <v>15.466666666666667</v>
      </c>
      <c r="H12" s="3">
        <v>8</v>
      </c>
      <c r="I12" s="1">
        <v>35</v>
      </c>
      <c r="J12" s="2">
        <f t="shared" si="1"/>
        <v>1.75</v>
      </c>
      <c r="K12" s="2">
        <v>2.48</v>
      </c>
      <c r="L12" s="1">
        <v>35</v>
      </c>
      <c r="M12" s="2">
        <f t="shared" si="2"/>
        <v>1.75</v>
      </c>
      <c r="N12" s="2" t="s">
        <v>13</v>
      </c>
      <c r="O12" s="1">
        <v>0</v>
      </c>
      <c r="P12" s="2">
        <f t="shared" si="3"/>
        <v>0</v>
      </c>
      <c r="Q12" s="2">
        <v>0</v>
      </c>
      <c r="R12" s="1">
        <v>0</v>
      </c>
      <c r="S12" s="2">
        <f t="shared" si="4"/>
        <v>0</v>
      </c>
      <c r="T12" s="4">
        <f t="shared" si="5"/>
        <v>39.46666666666667</v>
      </c>
      <c r="U12" s="7">
        <f t="shared" si="7"/>
        <v>11.84</v>
      </c>
      <c r="V12" s="10" t="s">
        <v>1</v>
      </c>
    </row>
    <row r="13" spans="1:22" ht="24.75" customHeight="1">
      <c r="A13" s="7">
        <v>9</v>
      </c>
      <c r="B13" s="1" t="s">
        <v>27</v>
      </c>
      <c r="C13" s="20" t="s">
        <v>84</v>
      </c>
      <c r="D13" s="1">
        <v>54</v>
      </c>
      <c r="E13" s="2">
        <f t="shared" si="0"/>
        <v>21.6</v>
      </c>
      <c r="F13" s="1">
        <v>78</v>
      </c>
      <c r="G13" s="2">
        <f t="shared" si="6"/>
        <v>20.8</v>
      </c>
      <c r="H13" s="3">
        <v>24</v>
      </c>
      <c r="I13" s="1">
        <v>100</v>
      </c>
      <c r="J13" s="2">
        <f t="shared" si="1"/>
        <v>5</v>
      </c>
      <c r="K13" s="2">
        <v>2.72</v>
      </c>
      <c r="L13" s="1">
        <v>70</v>
      </c>
      <c r="M13" s="2">
        <f t="shared" si="2"/>
        <v>3.5</v>
      </c>
      <c r="N13" s="2" t="s">
        <v>28</v>
      </c>
      <c r="O13" s="1">
        <v>60</v>
      </c>
      <c r="P13" s="2">
        <f t="shared" si="3"/>
        <v>3</v>
      </c>
      <c r="Q13" s="2" t="s">
        <v>29</v>
      </c>
      <c r="R13" s="1">
        <v>30</v>
      </c>
      <c r="S13" s="2">
        <f t="shared" si="4"/>
        <v>1.5</v>
      </c>
      <c r="T13" s="2">
        <v>55.4</v>
      </c>
      <c r="U13" s="7">
        <f t="shared" si="7"/>
        <v>16.619999999999997</v>
      </c>
      <c r="V13" s="10" t="s">
        <v>1</v>
      </c>
    </row>
    <row r="14" spans="1:22" ht="24.75" customHeight="1">
      <c r="A14" s="7">
        <v>10</v>
      </c>
      <c r="B14" s="1" t="s">
        <v>30</v>
      </c>
      <c r="C14" s="20" t="s">
        <v>85</v>
      </c>
      <c r="D14" s="1">
        <v>64</v>
      </c>
      <c r="E14" s="2">
        <f t="shared" si="0"/>
        <v>25.6</v>
      </c>
      <c r="F14" s="1">
        <v>50</v>
      </c>
      <c r="G14" s="2">
        <f t="shared" si="6"/>
        <v>13.333333333333332</v>
      </c>
      <c r="H14" s="3">
        <v>13</v>
      </c>
      <c r="I14" s="1">
        <v>60</v>
      </c>
      <c r="J14" s="2">
        <f t="shared" si="1"/>
        <v>3</v>
      </c>
      <c r="K14" s="2">
        <v>2.2</v>
      </c>
      <c r="L14" s="1">
        <v>0</v>
      </c>
      <c r="M14" s="2">
        <f t="shared" si="2"/>
        <v>0</v>
      </c>
      <c r="N14" s="2" t="s">
        <v>31</v>
      </c>
      <c r="O14" s="1">
        <v>0</v>
      </c>
      <c r="P14" s="2">
        <f t="shared" si="3"/>
        <v>0</v>
      </c>
      <c r="Q14" s="2" t="s">
        <v>32</v>
      </c>
      <c r="R14" s="1">
        <v>0</v>
      </c>
      <c r="S14" s="2">
        <f t="shared" si="4"/>
        <v>0</v>
      </c>
      <c r="T14" s="4">
        <f aca="true" t="shared" si="8" ref="T14:T25">E14+G14</f>
        <v>38.93333333333334</v>
      </c>
      <c r="U14" s="7">
        <f t="shared" si="7"/>
        <v>11.680000000000001</v>
      </c>
      <c r="V14" s="10" t="s">
        <v>1</v>
      </c>
    </row>
    <row r="15" spans="1:22" ht="24.75" customHeight="1">
      <c r="A15" s="7">
        <v>11</v>
      </c>
      <c r="B15" s="1" t="s">
        <v>33</v>
      </c>
      <c r="C15" s="20" t="s">
        <v>86</v>
      </c>
      <c r="D15" s="1">
        <v>70</v>
      </c>
      <c r="E15" s="2">
        <f t="shared" si="0"/>
        <v>28</v>
      </c>
      <c r="F15" s="1">
        <v>56</v>
      </c>
      <c r="G15" s="2">
        <f t="shared" si="6"/>
        <v>14.933333333333335</v>
      </c>
      <c r="H15" s="3">
        <v>13</v>
      </c>
      <c r="I15" s="1">
        <v>60</v>
      </c>
      <c r="J15" s="2">
        <f t="shared" si="1"/>
        <v>3</v>
      </c>
      <c r="K15" s="2">
        <v>2.58</v>
      </c>
      <c r="L15" s="1">
        <v>45</v>
      </c>
      <c r="M15" s="2">
        <f t="shared" si="2"/>
        <v>2.25</v>
      </c>
      <c r="N15" s="2" t="s">
        <v>34</v>
      </c>
      <c r="O15" s="1">
        <v>45</v>
      </c>
      <c r="P15" s="2">
        <f t="shared" si="3"/>
        <v>2.25</v>
      </c>
      <c r="Q15" s="2">
        <v>0</v>
      </c>
      <c r="R15" s="1">
        <v>0</v>
      </c>
      <c r="S15" s="2">
        <f t="shared" si="4"/>
        <v>0</v>
      </c>
      <c r="T15" s="4">
        <f t="shared" si="8"/>
        <v>42.93333333333334</v>
      </c>
      <c r="U15" s="7">
        <f t="shared" si="7"/>
        <v>12.88</v>
      </c>
      <c r="V15" s="10" t="s">
        <v>1</v>
      </c>
    </row>
    <row r="16" spans="1:22" ht="24.75" customHeight="1">
      <c r="A16" s="7">
        <v>12</v>
      </c>
      <c r="B16" s="1" t="s">
        <v>35</v>
      </c>
      <c r="C16" s="20" t="s">
        <v>87</v>
      </c>
      <c r="D16" s="1">
        <v>70</v>
      </c>
      <c r="E16" s="2">
        <f t="shared" si="0"/>
        <v>28</v>
      </c>
      <c r="F16" s="1">
        <v>110</v>
      </c>
      <c r="G16" s="2">
        <f t="shared" si="6"/>
        <v>29.333333333333332</v>
      </c>
      <c r="H16" s="3">
        <v>0</v>
      </c>
      <c r="I16" s="1">
        <v>0</v>
      </c>
      <c r="J16" s="2">
        <f t="shared" si="1"/>
        <v>0</v>
      </c>
      <c r="K16" s="2">
        <v>2.4</v>
      </c>
      <c r="L16" s="3">
        <v>30</v>
      </c>
      <c r="M16" s="2">
        <f t="shared" si="2"/>
        <v>1.5</v>
      </c>
      <c r="N16" s="2" t="s">
        <v>36</v>
      </c>
      <c r="O16" s="1">
        <v>0</v>
      </c>
      <c r="P16" s="2">
        <f t="shared" si="3"/>
        <v>0</v>
      </c>
      <c r="Q16" s="2" t="s">
        <v>37</v>
      </c>
      <c r="R16" s="1">
        <v>0</v>
      </c>
      <c r="S16" s="2">
        <f t="shared" si="4"/>
        <v>0</v>
      </c>
      <c r="T16" s="4">
        <f t="shared" si="8"/>
        <v>57.33333333333333</v>
      </c>
      <c r="U16" s="7">
        <f t="shared" si="7"/>
        <v>17.2</v>
      </c>
      <c r="V16" s="10" t="s">
        <v>1</v>
      </c>
    </row>
    <row r="17" spans="1:22" ht="24.75" customHeight="1">
      <c r="A17" s="7">
        <v>13</v>
      </c>
      <c r="B17" s="1" t="s">
        <v>38</v>
      </c>
      <c r="C17" s="20" t="s">
        <v>88</v>
      </c>
      <c r="D17" s="1">
        <v>64</v>
      </c>
      <c r="E17" s="2">
        <f t="shared" si="0"/>
        <v>25.6</v>
      </c>
      <c r="F17" s="1">
        <v>74</v>
      </c>
      <c r="G17" s="2">
        <f t="shared" si="6"/>
        <v>19.733333333333334</v>
      </c>
      <c r="H17" s="3">
        <v>7</v>
      </c>
      <c r="I17" s="1">
        <v>30</v>
      </c>
      <c r="J17" s="2">
        <f t="shared" si="1"/>
        <v>1.5</v>
      </c>
      <c r="K17" s="2">
        <v>2.35</v>
      </c>
      <c r="L17" s="1">
        <v>0</v>
      </c>
      <c r="M17" s="2">
        <f t="shared" si="2"/>
        <v>0</v>
      </c>
      <c r="N17" s="2" t="s">
        <v>39</v>
      </c>
      <c r="O17" s="1">
        <v>0</v>
      </c>
      <c r="P17" s="2">
        <f t="shared" si="3"/>
        <v>0</v>
      </c>
      <c r="Q17" s="2">
        <v>0</v>
      </c>
      <c r="R17" s="1">
        <v>0</v>
      </c>
      <c r="S17" s="2">
        <f t="shared" si="4"/>
        <v>0</v>
      </c>
      <c r="T17" s="4">
        <f t="shared" si="8"/>
        <v>45.333333333333336</v>
      </c>
      <c r="U17" s="7">
        <f t="shared" si="7"/>
        <v>13.6</v>
      </c>
      <c r="V17" s="10" t="s">
        <v>1</v>
      </c>
    </row>
    <row r="18" spans="1:22" ht="24.75" customHeight="1">
      <c r="A18" s="7">
        <v>14</v>
      </c>
      <c r="B18" s="1" t="s">
        <v>40</v>
      </c>
      <c r="C18" s="20" t="s">
        <v>89</v>
      </c>
      <c r="D18" s="1">
        <v>0</v>
      </c>
      <c r="E18" s="2">
        <f t="shared" si="0"/>
        <v>0</v>
      </c>
      <c r="F18" s="1">
        <v>0</v>
      </c>
      <c r="G18" s="2">
        <f t="shared" si="6"/>
        <v>0</v>
      </c>
      <c r="H18" s="3">
        <v>0</v>
      </c>
      <c r="I18" s="1">
        <v>0</v>
      </c>
      <c r="J18" s="2">
        <f t="shared" si="1"/>
        <v>0</v>
      </c>
      <c r="K18" s="2">
        <v>0</v>
      </c>
      <c r="L18" s="1">
        <v>0</v>
      </c>
      <c r="M18" s="2">
        <f t="shared" si="2"/>
        <v>0</v>
      </c>
      <c r="N18" s="2">
        <v>0</v>
      </c>
      <c r="O18" s="1">
        <v>0</v>
      </c>
      <c r="P18" s="2">
        <f t="shared" si="3"/>
        <v>0</v>
      </c>
      <c r="Q18" s="2">
        <v>0</v>
      </c>
      <c r="R18" s="1">
        <v>0</v>
      </c>
      <c r="S18" s="2">
        <f t="shared" si="4"/>
        <v>0</v>
      </c>
      <c r="T18" s="4">
        <f t="shared" si="8"/>
        <v>0</v>
      </c>
      <c r="U18" s="7">
        <f t="shared" si="7"/>
        <v>0</v>
      </c>
      <c r="V18" s="10" t="s">
        <v>1</v>
      </c>
    </row>
    <row r="19" spans="1:22" ht="24.75" customHeight="1">
      <c r="A19" s="7">
        <v>15</v>
      </c>
      <c r="B19" s="1" t="s">
        <v>41</v>
      </c>
      <c r="C19" s="20" t="s">
        <v>90</v>
      </c>
      <c r="D19" s="1">
        <v>62</v>
      </c>
      <c r="E19" s="2">
        <f t="shared" si="0"/>
        <v>24.8</v>
      </c>
      <c r="F19" s="1">
        <v>46</v>
      </c>
      <c r="G19" s="2">
        <f t="shared" si="6"/>
        <v>12.266666666666666</v>
      </c>
      <c r="H19" s="3">
        <v>14</v>
      </c>
      <c r="I19" s="1">
        <v>65</v>
      </c>
      <c r="J19" s="2">
        <f t="shared" si="1"/>
        <v>3.25</v>
      </c>
      <c r="K19" s="2">
        <v>2.4</v>
      </c>
      <c r="L19" s="1">
        <v>30</v>
      </c>
      <c r="M19" s="2">
        <f t="shared" si="2"/>
        <v>1.5</v>
      </c>
      <c r="N19" s="2" t="s">
        <v>42</v>
      </c>
      <c r="O19" s="1">
        <v>30</v>
      </c>
      <c r="P19" s="2">
        <f t="shared" si="3"/>
        <v>1.5</v>
      </c>
      <c r="Q19" s="2" t="s">
        <v>43</v>
      </c>
      <c r="R19" s="1">
        <v>0</v>
      </c>
      <c r="S19" s="2">
        <f t="shared" si="4"/>
        <v>0</v>
      </c>
      <c r="T19" s="4">
        <f t="shared" si="8"/>
        <v>37.06666666666666</v>
      </c>
      <c r="U19" s="7">
        <f t="shared" si="7"/>
        <v>11.12</v>
      </c>
      <c r="V19" s="10" t="s">
        <v>1</v>
      </c>
    </row>
    <row r="20" spans="1:22" ht="24.75" customHeight="1">
      <c r="A20" s="7">
        <v>16</v>
      </c>
      <c r="B20" s="1" t="s">
        <v>44</v>
      </c>
      <c r="C20" s="20" t="s">
        <v>91</v>
      </c>
      <c r="D20" s="1">
        <v>30</v>
      </c>
      <c r="E20" s="2">
        <f t="shared" si="0"/>
        <v>12</v>
      </c>
      <c r="F20" s="1">
        <v>16</v>
      </c>
      <c r="G20" s="2">
        <f t="shared" si="6"/>
        <v>4.2666666666666675</v>
      </c>
      <c r="H20" s="3">
        <v>0</v>
      </c>
      <c r="I20" s="1">
        <v>0</v>
      </c>
      <c r="J20" s="2">
        <f t="shared" si="1"/>
        <v>0</v>
      </c>
      <c r="K20" s="2">
        <v>0</v>
      </c>
      <c r="L20" s="1">
        <v>0</v>
      </c>
      <c r="M20" s="2">
        <f t="shared" si="2"/>
        <v>0</v>
      </c>
      <c r="N20" s="2">
        <v>0</v>
      </c>
      <c r="O20" s="1">
        <v>0</v>
      </c>
      <c r="P20" s="2">
        <f t="shared" si="3"/>
        <v>0</v>
      </c>
      <c r="Q20" s="2">
        <v>0</v>
      </c>
      <c r="R20" s="1">
        <v>0</v>
      </c>
      <c r="S20" s="2">
        <f t="shared" si="4"/>
        <v>0</v>
      </c>
      <c r="T20" s="4">
        <f t="shared" si="8"/>
        <v>16.266666666666666</v>
      </c>
      <c r="U20" s="7">
        <f t="shared" si="7"/>
        <v>4.88</v>
      </c>
      <c r="V20" s="10" t="s">
        <v>1</v>
      </c>
    </row>
    <row r="21" spans="1:22" ht="24.75" customHeight="1">
      <c r="A21" s="7">
        <v>17</v>
      </c>
      <c r="B21" s="1" t="s">
        <v>45</v>
      </c>
      <c r="C21" s="20" t="s">
        <v>92</v>
      </c>
      <c r="D21" s="1">
        <v>60</v>
      </c>
      <c r="E21" s="2">
        <f t="shared" si="0"/>
        <v>24</v>
      </c>
      <c r="F21" s="1">
        <v>62</v>
      </c>
      <c r="G21" s="2">
        <f t="shared" si="6"/>
        <v>16.533333333333335</v>
      </c>
      <c r="H21" s="3">
        <v>7</v>
      </c>
      <c r="I21" s="1">
        <v>30</v>
      </c>
      <c r="J21" s="2">
        <f t="shared" si="1"/>
        <v>1.5</v>
      </c>
      <c r="K21" s="2">
        <v>2.46</v>
      </c>
      <c r="L21" s="1">
        <v>35</v>
      </c>
      <c r="M21" s="2">
        <f t="shared" si="2"/>
        <v>1.75</v>
      </c>
      <c r="N21" s="2" t="s">
        <v>46</v>
      </c>
      <c r="O21" s="1">
        <v>30</v>
      </c>
      <c r="P21" s="2">
        <f t="shared" si="3"/>
        <v>1.5</v>
      </c>
      <c r="Q21" s="2">
        <v>0</v>
      </c>
      <c r="R21" s="1">
        <v>0</v>
      </c>
      <c r="S21" s="2">
        <f t="shared" si="4"/>
        <v>0</v>
      </c>
      <c r="T21" s="4">
        <f t="shared" si="8"/>
        <v>40.53333333333333</v>
      </c>
      <c r="U21" s="7">
        <f t="shared" si="7"/>
        <v>12.159999999999998</v>
      </c>
      <c r="V21" s="10" t="s">
        <v>1</v>
      </c>
    </row>
    <row r="22" spans="1:22" ht="24.75" customHeight="1">
      <c r="A22" s="7">
        <v>18</v>
      </c>
      <c r="B22" s="1" t="s">
        <v>47</v>
      </c>
      <c r="C22" s="20" t="s">
        <v>93</v>
      </c>
      <c r="D22" s="1">
        <v>44</v>
      </c>
      <c r="E22" s="2">
        <f t="shared" si="0"/>
        <v>17.6</v>
      </c>
      <c r="F22" s="1">
        <v>76</v>
      </c>
      <c r="G22" s="2">
        <f t="shared" si="6"/>
        <v>20.26666666666667</v>
      </c>
      <c r="H22" s="3">
        <v>0</v>
      </c>
      <c r="I22" s="1">
        <v>0</v>
      </c>
      <c r="J22" s="2">
        <f t="shared" si="1"/>
        <v>0</v>
      </c>
      <c r="K22" s="2">
        <v>0</v>
      </c>
      <c r="L22" s="1">
        <v>0</v>
      </c>
      <c r="M22" s="2">
        <f t="shared" si="2"/>
        <v>0</v>
      </c>
      <c r="N22" s="2">
        <v>0</v>
      </c>
      <c r="O22" s="1">
        <v>0</v>
      </c>
      <c r="P22" s="2">
        <f t="shared" si="3"/>
        <v>0</v>
      </c>
      <c r="Q22" s="2">
        <v>0</v>
      </c>
      <c r="R22" s="1">
        <v>0</v>
      </c>
      <c r="S22" s="2">
        <f t="shared" si="4"/>
        <v>0</v>
      </c>
      <c r="T22" s="4">
        <f t="shared" si="8"/>
        <v>37.866666666666674</v>
      </c>
      <c r="U22" s="7">
        <f t="shared" si="7"/>
        <v>11.360000000000001</v>
      </c>
      <c r="V22" s="10" t="s">
        <v>1</v>
      </c>
    </row>
    <row r="23" spans="1:22" ht="24.75" customHeight="1">
      <c r="A23" s="7">
        <v>19</v>
      </c>
      <c r="B23" s="1" t="s">
        <v>48</v>
      </c>
      <c r="C23" s="20" t="s">
        <v>94</v>
      </c>
      <c r="D23" s="1">
        <v>58</v>
      </c>
      <c r="E23" s="2">
        <f t="shared" si="0"/>
        <v>23.200000000000003</v>
      </c>
      <c r="F23" s="1">
        <v>64</v>
      </c>
      <c r="G23" s="2">
        <f t="shared" si="6"/>
        <v>17.06666666666667</v>
      </c>
      <c r="H23" s="3">
        <v>4</v>
      </c>
      <c r="I23" s="1">
        <v>0</v>
      </c>
      <c r="J23" s="2">
        <f t="shared" si="1"/>
        <v>0</v>
      </c>
      <c r="K23" s="2">
        <v>2.4</v>
      </c>
      <c r="L23" s="1">
        <v>30</v>
      </c>
      <c r="M23" s="2">
        <f t="shared" si="2"/>
        <v>1.5</v>
      </c>
      <c r="N23" s="2" t="s">
        <v>49</v>
      </c>
      <c r="O23" s="1">
        <v>45</v>
      </c>
      <c r="P23" s="2">
        <f t="shared" si="3"/>
        <v>2.25</v>
      </c>
      <c r="Q23" s="2" t="s">
        <v>50</v>
      </c>
      <c r="R23" s="1">
        <v>0</v>
      </c>
      <c r="S23" s="2">
        <f t="shared" si="4"/>
        <v>0</v>
      </c>
      <c r="T23" s="4">
        <f t="shared" si="8"/>
        <v>40.26666666666667</v>
      </c>
      <c r="U23" s="7">
        <f t="shared" si="7"/>
        <v>12.080000000000002</v>
      </c>
      <c r="V23" s="10" t="s">
        <v>1</v>
      </c>
    </row>
    <row r="24" spans="1:22" ht="24.75" customHeight="1">
      <c r="A24" s="7">
        <v>20</v>
      </c>
      <c r="B24" s="1" t="s">
        <v>51</v>
      </c>
      <c r="C24" s="20" t="s">
        <v>95</v>
      </c>
      <c r="D24" s="1">
        <v>38</v>
      </c>
      <c r="E24" s="2">
        <f t="shared" si="0"/>
        <v>15.200000000000001</v>
      </c>
      <c r="F24" s="1">
        <v>38</v>
      </c>
      <c r="G24" s="2">
        <f t="shared" si="6"/>
        <v>10.133333333333335</v>
      </c>
      <c r="H24" s="3">
        <v>8</v>
      </c>
      <c r="I24" s="1">
        <v>35</v>
      </c>
      <c r="J24" s="2">
        <f t="shared" si="1"/>
        <v>1.75</v>
      </c>
      <c r="K24" s="2">
        <v>2.42</v>
      </c>
      <c r="L24" s="1">
        <v>30</v>
      </c>
      <c r="M24" s="2">
        <f t="shared" si="2"/>
        <v>1.5</v>
      </c>
      <c r="N24" s="2" t="s">
        <v>52</v>
      </c>
      <c r="O24" s="1">
        <v>45</v>
      </c>
      <c r="P24" s="2">
        <f t="shared" si="3"/>
        <v>2.25</v>
      </c>
      <c r="Q24" s="2">
        <v>0</v>
      </c>
      <c r="R24" s="1">
        <v>0</v>
      </c>
      <c r="S24" s="2">
        <f t="shared" si="4"/>
        <v>0</v>
      </c>
      <c r="T24" s="4">
        <f t="shared" si="8"/>
        <v>25.333333333333336</v>
      </c>
      <c r="U24" s="7">
        <f t="shared" si="7"/>
        <v>7.6000000000000005</v>
      </c>
      <c r="V24" s="10" t="s">
        <v>1</v>
      </c>
    </row>
    <row r="25" spans="1:22" ht="24.75" customHeight="1">
      <c r="A25" s="7">
        <v>21</v>
      </c>
      <c r="B25" s="1" t="s">
        <v>53</v>
      </c>
      <c r="C25" s="20" t="s">
        <v>96</v>
      </c>
      <c r="D25" s="1">
        <v>28</v>
      </c>
      <c r="E25" s="2">
        <f t="shared" si="0"/>
        <v>11.200000000000001</v>
      </c>
      <c r="F25" s="1">
        <v>0</v>
      </c>
      <c r="G25" s="2">
        <f t="shared" si="6"/>
        <v>0</v>
      </c>
      <c r="H25" s="3">
        <v>0</v>
      </c>
      <c r="I25" s="1">
        <v>0</v>
      </c>
      <c r="J25" s="2">
        <f t="shared" si="1"/>
        <v>0</v>
      </c>
      <c r="K25" s="2">
        <v>0</v>
      </c>
      <c r="L25" s="1">
        <v>0</v>
      </c>
      <c r="M25" s="2">
        <f t="shared" si="2"/>
        <v>0</v>
      </c>
      <c r="N25" s="2">
        <v>0</v>
      </c>
      <c r="O25" s="1">
        <v>0</v>
      </c>
      <c r="P25" s="2">
        <f t="shared" si="3"/>
        <v>0</v>
      </c>
      <c r="Q25" s="2">
        <v>0</v>
      </c>
      <c r="R25" s="1">
        <v>0</v>
      </c>
      <c r="S25" s="2">
        <f t="shared" si="4"/>
        <v>0</v>
      </c>
      <c r="T25" s="4">
        <f t="shared" si="8"/>
        <v>11.200000000000001</v>
      </c>
      <c r="U25" s="7">
        <f t="shared" si="7"/>
        <v>3.3600000000000003</v>
      </c>
      <c r="V25" s="10" t="s">
        <v>1</v>
      </c>
    </row>
    <row r="26" spans="1:22" ht="24.75" customHeight="1">
      <c r="A26" s="7">
        <v>22</v>
      </c>
      <c r="B26" s="1" t="s">
        <v>54</v>
      </c>
      <c r="C26" s="20" t="s">
        <v>97</v>
      </c>
      <c r="D26" s="1">
        <v>66</v>
      </c>
      <c r="E26" s="2">
        <f t="shared" si="0"/>
        <v>26.400000000000002</v>
      </c>
      <c r="F26" s="1">
        <v>76</v>
      </c>
      <c r="G26" s="2">
        <f t="shared" si="6"/>
        <v>20.26666666666667</v>
      </c>
      <c r="H26" s="3">
        <v>21</v>
      </c>
      <c r="I26" s="1">
        <v>100</v>
      </c>
      <c r="J26" s="2">
        <f t="shared" si="1"/>
        <v>5</v>
      </c>
      <c r="K26" s="2">
        <v>2.55</v>
      </c>
      <c r="L26" s="1">
        <v>45</v>
      </c>
      <c r="M26" s="2">
        <f t="shared" si="2"/>
        <v>2.25</v>
      </c>
      <c r="N26" s="2" t="s">
        <v>55</v>
      </c>
      <c r="O26" s="1">
        <v>60</v>
      </c>
      <c r="P26" s="2">
        <f t="shared" si="3"/>
        <v>3</v>
      </c>
      <c r="Q26" s="2" t="s">
        <v>56</v>
      </c>
      <c r="R26" s="1">
        <v>30</v>
      </c>
      <c r="S26" s="2">
        <f t="shared" si="4"/>
        <v>1.5</v>
      </c>
      <c r="T26" s="4">
        <v>58.42</v>
      </c>
      <c r="U26" s="7">
        <f t="shared" si="7"/>
        <v>17.526</v>
      </c>
      <c r="V26" s="10" t="s">
        <v>1</v>
      </c>
    </row>
    <row r="27" spans="1:22" ht="24.75" customHeight="1">
      <c r="A27" s="7">
        <v>23</v>
      </c>
      <c r="B27" s="1" t="s">
        <v>57</v>
      </c>
      <c r="C27" s="20" t="s">
        <v>98</v>
      </c>
      <c r="D27" s="1">
        <v>64</v>
      </c>
      <c r="E27" s="2">
        <f t="shared" si="0"/>
        <v>25.6</v>
      </c>
      <c r="F27" s="1">
        <v>80</v>
      </c>
      <c r="G27" s="2">
        <f t="shared" si="6"/>
        <v>21.333333333333336</v>
      </c>
      <c r="H27" s="3">
        <v>0</v>
      </c>
      <c r="I27" s="1">
        <v>0</v>
      </c>
      <c r="J27" s="2">
        <f t="shared" si="1"/>
        <v>0</v>
      </c>
      <c r="K27" s="2">
        <v>0</v>
      </c>
      <c r="L27" s="1">
        <v>0</v>
      </c>
      <c r="M27" s="2">
        <f t="shared" si="2"/>
        <v>0</v>
      </c>
      <c r="N27" s="2">
        <v>0</v>
      </c>
      <c r="O27" s="1">
        <v>0</v>
      </c>
      <c r="P27" s="2">
        <f t="shared" si="3"/>
        <v>0</v>
      </c>
      <c r="Q27" s="2">
        <v>0</v>
      </c>
      <c r="R27" s="1">
        <v>0</v>
      </c>
      <c r="S27" s="2">
        <f t="shared" si="4"/>
        <v>0</v>
      </c>
      <c r="T27" s="4">
        <f>E27+G27</f>
        <v>46.93333333333334</v>
      </c>
      <c r="U27" s="7">
        <f t="shared" si="7"/>
        <v>14.08</v>
      </c>
      <c r="V27" s="10" t="s">
        <v>1</v>
      </c>
    </row>
    <row r="28" spans="1:22" ht="24.75" customHeight="1">
      <c r="A28" s="7">
        <v>24</v>
      </c>
      <c r="B28" s="1" t="s">
        <v>58</v>
      </c>
      <c r="C28" s="20" t="s">
        <v>99</v>
      </c>
      <c r="D28" s="1">
        <v>60</v>
      </c>
      <c r="E28" s="2">
        <f t="shared" si="0"/>
        <v>24</v>
      </c>
      <c r="F28" s="1">
        <v>28</v>
      </c>
      <c r="G28" s="2">
        <f t="shared" si="6"/>
        <v>7.466666666666668</v>
      </c>
      <c r="H28" s="3">
        <v>22</v>
      </c>
      <c r="I28" s="1">
        <v>100</v>
      </c>
      <c r="J28" s="2">
        <f t="shared" si="1"/>
        <v>5</v>
      </c>
      <c r="K28" s="2">
        <v>2.62</v>
      </c>
      <c r="L28" s="1">
        <v>60</v>
      </c>
      <c r="M28" s="2">
        <f t="shared" si="2"/>
        <v>3</v>
      </c>
      <c r="N28" s="2" t="s">
        <v>59</v>
      </c>
      <c r="O28" s="1">
        <v>50</v>
      </c>
      <c r="P28" s="2">
        <f t="shared" si="3"/>
        <v>2.5</v>
      </c>
      <c r="Q28" s="2" t="s">
        <v>29</v>
      </c>
      <c r="R28" s="1">
        <v>30</v>
      </c>
      <c r="S28" s="2">
        <f t="shared" si="4"/>
        <v>1.5</v>
      </c>
      <c r="T28" s="4">
        <v>43.47</v>
      </c>
      <c r="U28" s="7">
        <f t="shared" si="7"/>
        <v>13.040999999999999</v>
      </c>
      <c r="V28" s="10" t="s">
        <v>1</v>
      </c>
    </row>
    <row r="29" spans="1:22" ht="24.75" customHeight="1">
      <c r="A29" s="7">
        <v>25</v>
      </c>
      <c r="B29" s="1" t="s">
        <v>60</v>
      </c>
      <c r="C29" s="20" t="s">
        <v>100</v>
      </c>
      <c r="D29" s="1">
        <v>64</v>
      </c>
      <c r="E29" s="2">
        <f t="shared" si="0"/>
        <v>25.6</v>
      </c>
      <c r="F29" s="1">
        <v>54</v>
      </c>
      <c r="G29" s="2">
        <f t="shared" si="6"/>
        <v>14.4</v>
      </c>
      <c r="H29" s="3">
        <v>11</v>
      </c>
      <c r="I29" s="1">
        <v>50</v>
      </c>
      <c r="J29" s="2">
        <f t="shared" si="1"/>
        <v>2.5</v>
      </c>
      <c r="K29" s="2">
        <v>2.4</v>
      </c>
      <c r="L29" s="1">
        <v>30</v>
      </c>
      <c r="M29" s="2">
        <f t="shared" si="2"/>
        <v>1.5</v>
      </c>
      <c r="N29" s="2" t="s">
        <v>61</v>
      </c>
      <c r="O29" s="1">
        <v>40</v>
      </c>
      <c r="P29" s="2">
        <f t="shared" si="3"/>
        <v>2</v>
      </c>
      <c r="Q29" s="2" t="s">
        <v>62</v>
      </c>
      <c r="R29" s="1">
        <v>0</v>
      </c>
      <c r="S29" s="2">
        <f t="shared" si="4"/>
        <v>0</v>
      </c>
      <c r="T29" s="4">
        <f>E29+G29</f>
        <v>40</v>
      </c>
      <c r="U29" s="7">
        <f t="shared" si="7"/>
        <v>12</v>
      </c>
      <c r="V29" s="10" t="s">
        <v>1</v>
      </c>
    </row>
    <row r="30" spans="1:22" ht="24.75" customHeight="1">
      <c r="A30" s="7">
        <v>26</v>
      </c>
      <c r="B30" s="1" t="s">
        <v>63</v>
      </c>
      <c r="C30" s="20" t="s">
        <v>101</v>
      </c>
      <c r="D30" s="1">
        <v>58</v>
      </c>
      <c r="E30" s="2">
        <f t="shared" si="0"/>
        <v>23.200000000000003</v>
      </c>
      <c r="F30" s="1">
        <v>34</v>
      </c>
      <c r="G30" s="2">
        <f t="shared" si="6"/>
        <v>9.066666666666666</v>
      </c>
      <c r="H30" s="3">
        <v>4</v>
      </c>
      <c r="I30" s="1">
        <v>0</v>
      </c>
      <c r="J30" s="2">
        <f t="shared" si="1"/>
        <v>0</v>
      </c>
      <c r="K30" s="2">
        <v>2.54</v>
      </c>
      <c r="L30" s="1">
        <v>40</v>
      </c>
      <c r="M30" s="2">
        <f t="shared" si="2"/>
        <v>2</v>
      </c>
      <c r="N30" s="2" t="s">
        <v>64</v>
      </c>
      <c r="O30" s="1">
        <v>30</v>
      </c>
      <c r="P30" s="2">
        <f t="shared" si="3"/>
        <v>1.5</v>
      </c>
      <c r="Q30" s="2">
        <v>0</v>
      </c>
      <c r="R30" s="1">
        <v>0</v>
      </c>
      <c r="S30" s="2">
        <f t="shared" si="4"/>
        <v>0</v>
      </c>
      <c r="T30" s="4">
        <f>E30+G30</f>
        <v>32.266666666666666</v>
      </c>
      <c r="U30" s="7">
        <f t="shared" si="7"/>
        <v>9.68</v>
      </c>
      <c r="V30" s="10" t="s">
        <v>1</v>
      </c>
    </row>
    <row r="31" spans="1:22" ht="24.75" customHeight="1">
      <c r="A31" s="7">
        <v>27</v>
      </c>
      <c r="B31" s="1" t="s">
        <v>65</v>
      </c>
      <c r="C31" s="20" t="s">
        <v>102</v>
      </c>
      <c r="D31" s="1">
        <v>82</v>
      </c>
      <c r="E31" s="2">
        <f t="shared" si="0"/>
        <v>32.800000000000004</v>
      </c>
      <c r="F31" s="1">
        <v>58</v>
      </c>
      <c r="G31" s="2">
        <f t="shared" si="6"/>
        <v>15.466666666666667</v>
      </c>
      <c r="H31" s="3">
        <v>21</v>
      </c>
      <c r="I31" s="1">
        <v>100</v>
      </c>
      <c r="J31" s="2">
        <f t="shared" si="1"/>
        <v>5</v>
      </c>
      <c r="K31" s="2">
        <v>2.6</v>
      </c>
      <c r="L31" s="1">
        <v>60</v>
      </c>
      <c r="M31" s="2">
        <f t="shared" si="2"/>
        <v>3</v>
      </c>
      <c r="N31" s="2" t="s">
        <v>34</v>
      </c>
      <c r="O31" s="1">
        <v>45</v>
      </c>
      <c r="P31" s="2">
        <f t="shared" si="3"/>
        <v>2.25</v>
      </c>
      <c r="Q31" s="2" t="s">
        <v>66</v>
      </c>
      <c r="R31" s="1">
        <v>35</v>
      </c>
      <c r="S31" s="2">
        <f t="shared" si="4"/>
        <v>1.75</v>
      </c>
      <c r="T31" s="4">
        <v>60.27</v>
      </c>
      <c r="U31" s="7">
        <f t="shared" si="7"/>
        <v>18.081</v>
      </c>
      <c r="V31" s="10" t="s">
        <v>1</v>
      </c>
    </row>
  </sheetData>
  <sheetProtection/>
  <mergeCells count="18">
    <mergeCell ref="A1:V1"/>
    <mergeCell ref="S3:S4"/>
    <mergeCell ref="U2:U4"/>
    <mergeCell ref="T2:T4"/>
    <mergeCell ref="C2:C4"/>
    <mergeCell ref="K3:L3"/>
    <mergeCell ref="N3:O3"/>
    <mergeCell ref="Q3:R3"/>
    <mergeCell ref="A2:A4"/>
    <mergeCell ref="B2:B4"/>
    <mergeCell ref="V2:V4"/>
    <mergeCell ref="H2:S2"/>
    <mergeCell ref="H3:I3"/>
    <mergeCell ref="J3:J4"/>
    <mergeCell ref="M3:M4"/>
    <mergeCell ref="P3:P4"/>
    <mergeCell ref="D2:E3"/>
    <mergeCell ref="F2:G3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2019-12-23T02:40:15Z</cp:lastPrinted>
  <dcterms:created xsi:type="dcterms:W3CDTF">2019-12-09T11:20:25Z</dcterms:created>
  <dcterms:modified xsi:type="dcterms:W3CDTF">2019-12-23T03:11:08Z</dcterms:modified>
  <cp:category/>
  <cp:version/>
  <cp:contentType/>
  <cp:contentStatus/>
</cp:coreProperties>
</file>