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拟聘人员表23人" sheetId="1" r:id="rId1"/>
  </sheets>
  <definedNames>
    <definedName name="_xlnm.Print_Titles" localSheetId="0">'拟聘人员表23人'!$1:$2</definedName>
  </definedNames>
  <calcPr fullCalcOnLoad="1"/>
</workbook>
</file>

<file path=xl/sharedStrings.xml><?xml version="1.0" encoding="utf-8"?>
<sst xmlns="http://schemas.openxmlformats.org/spreadsheetml/2006/main" count="38" uniqueCount="25">
  <si>
    <t>姓名</t>
  </si>
  <si>
    <t>报考岗位</t>
  </si>
  <si>
    <t>性别</t>
  </si>
  <si>
    <t>毕业院校</t>
  </si>
  <si>
    <t>学历</t>
  </si>
  <si>
    <r>
      <rPr>
        <sz val="12"/>
        <color indexed="8"/>
        <rFont val="Times New Roman"/>
        <family val="1"/>
      </rPr>
      <t>02_</t>
    </r>
    <r>
      <rPr>
        <sz val="12"/>
        <color indexed="8"/>
        <rFont val="宋体"/>
        <family val="0"/>
      </rPr>
      <t>临床医学</t>
    </r>
  </si>
  <si>
    <r>
      <rPr>
        <sz val="12"/>
        <color indexed="8"/>
        <rFont val="Times New Roman"/>
        <family val="1"/>
      </rPr>
      <t>03_</t>
    </r>
    <r>
      <rPr>
        <sz val="12"/>
        <color indexed="8"/>
        <rFont val="宋体"/>
        <family val="0"/>
      </rPr>
      <t>临床医学</t>
    </r>
  </si>
  <si>
    <r>
      <rPr>
        <sz val="12"/>
        <color indexed="8"/>
        <rFont val="Times New Roman"/>
        <family val="1"/>
      </rPr>
      <t>05_</t>
    </r>
    <r>
      <rPr>
        <sz val="12"/>
        <color indexed="8"/>
        <rFont val="宋体"/>
        <family val="0"/>
      </rPr>
      <t>口腔医学</t>
    </r>
  </si>
  <si>
    <t>刘炫</t>
  </si>
  <si>
    <r>
      <rPr>
        <sz val="12"/>
        <color indexed="8"/>
        <rFont val="Times New Roman"/>
        <family val="1"/>
      </rPr>
      <t>07_</t>
    </r>
    <r>
      <rPr>
        <sz val="12"/>
        <color indexed="8"/>
        <rFont val="宋体"/>
        <family val="0"/>
      </rPr>
      <t>医学影像技术</t>
    </r>
  </si>
  <si>
    <t>魏小钧</t>
  </si>
  <si>
    <t>吴晨</t>
  </si>
  <si>
    <r>
      <rPr>
        <sz val="12"/>
        <color indexed="8"/>
        <rFont val="Times New Roman"/>
        <family val="1"/>
      </rPr>
      <t>08_</t>
    </r>
    <r>
      <rPr>
        <sz val="12"/>
        <color indexed="8"/>
        <rFont val="宋体"/>
        <family val="0"/>
      </rPr>
      <t>医学检验技术</t>
    </r>
  </si>
  <si>
    <t>高思雨</t>
  </si>
  <si>
    <r>
      <rPr>
        <sz val="12"/>
        <color indexed="8"/>
        <rFont val="Times New Roman"/>
        <family val="1"/>
      </rPr>
      <t>09_</t>
    </r>
    <r>
      <rPr>
        <sz val="12"/>
        <color indexed="8"/>
        <rFont val="宋体"/>
        <family val="0"/>
      </rPr>
      <t>临床医学</t>
    </r>
  </si>
  <si>
    <t>赵亮</t>
  </si>
  <si>
    <r>
      <rPr>
        <sz val="12"/>
        <color indexed="8"/>
        <rFont val="Times New Roman"/>
        <family val="1"/>
      </rPr>
      <t>10_</t>
    </r>
    <r>
      <rPr>
        <sz val="12"/>
        <color indexed="8"/>
        <rFont val="宋体"/>
        <family val="0"/>
      </rPr>
      <t>临床医学</t>
    </r>
  </si>
  <si>
    <t>张梦</t>
  </si>
  <si>
    <r>
      <rPr>
        <sz val="12"/>
        <color indexed="8"/>
        <rFont val="Times New Roman"/>
        <family val="1"/>
      </rPr>
      <t>11_</t>
    </r>
    <r>
      <rPr>
        <sz val="12"/>
        <color indexed="8"/>
        <rFont val="宋体"/>
        <family val="0"/>
      </rPr>
      <t>中医学</t>
    </r>
  </si>
  <si>
    <t>郭伟</t>
  </si>
  <si>
    <r>
      <rPr>
        <sz val="12"/>
        <color indexed="8"/>
        <rFont val="Times New Roman"/>
        <family val="1"/>
      </rPr>
      <t>13_</t>
    </r>
    <r>
      <rPr>
        <sz val="12"/>
        <color indexed="8"/>
        <rFont val="宋体"/>
        <family val="0"/>
      </rPr>
      <t>医学影像技术</t>
    </r>
  </si>
  <si>
    <r>
      <rPr>
        <sz val="12"/>
        <color indexed="8"/>
        <rFont val="Times New Roman"/>
        <family val="1"/>
      </rPr>
      <t>04_</t>
    </r>
    <r>
      <rPr>
        <sz val="12"/>
        <color indexed="8"/>
        <rFont val="宋体"/>
        <family val="0"/>
      </rPr>
      <t>中西医结合</t>
    </r>
  </si>
  <si>
    <t>2019年宛城区特招医学院校毕业生--拟聘人员表</t>
  </si>
  <si>
    <t>序号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</si>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</sst>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sz val="16"/>
      <color indexed="8"/>
      <name val="黑体"/>
      <family val="3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4" applyNumberFormat="0" applyAlignment="0" applyProtection="0"/>
    <xf numFmtId="0" fontId="17" fillId="17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2" fillId="22" borderId="0" applyNumberFormat="0" applyBorder="0" applyAlignment="0" applyProtection="0"/>
    <xf numFmtId="0" fontId="20" fillId="16" borderId="7" applyNumberFormat="0" applyAlignment="0" applyProtection="0"/>
    <xf numFmtId="0" fontId="16" fillId="7" borderId="4" applyNumberFormat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9" xfId="0" applyFont="1" applyFill="1" applyBorder="1" applyAlignment="1">
      <alignment vertical="center"/>
    </xf>
    <xf numFmtId="0" fontId="1" fillId="0" borderId="9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3">
      <selection activeCell="B14" sqref="B14"/>
    </sheetView>
  </sheetViews>
  <sheetFormatPr defaultColWidth="16.75390625" defaultRowHeight="27.75" customHeight="1"/>
  <cols>
    <col min="1" max="1" width="6.125" style="4" customWidth="1"/>
    <col min="2" max="2" width="11.00390625" style="4" customWidth="1"/>
    <col min="3" max="3" width="17.25390625" style="9" bestFit="1" customWidth="1"/>
    <col min="4" max="4" width="4.75390625" style="7" customWidth="1"/>
    <col min="5" max="5" width="30.875" style="4" customWidth="1"/>
    <col min="6" max="6" width="7.00390625" style="4" customWidth="1"/>
    <col min="7" max="7" width="11.125" style="4" customWidth="1"/>
    <col min="8" max="16384" width="16.75390625" style="4" customWidth="1"/>
  </cols>
  <sheetData>
    <row r="1" spans="1:6" s="3" customFormat="1" ht="24.75" customHeight="1">
      <c r="A1" s="16" t="s">
        <v>22</v>
      </c>
      <c r="B1" s="16"/>
      <c r="C1" s="16"/>
      <c r="D1" s="16"/>
      <c r="E1" s="16"/>
      <c r="F1" s="16"/>
    </row>
    <row r="2" spans="1:7" s="15" customFormat="1" ht="21" customHeight="1">
      <c r="A2" s="10" t="s">
        <v>23</v>
      </c>
      <c r="B2" s="10" t="s">
        <v>0</v>
      </c>
      <c r="C2" s="11" t="s">
        <v>1</v>
      </c>
      <c r="D2" s="12" t="s">
        <v>2</v>
      </c>
      <c r="E2" s="13" t="s">
        <v>3</v>
      </c>
      <c r="F2" s="13" t="s">
        <v>4</v>
      </c>
      <c r="G2" s="14" t="s">
        <v>24</v>
      </c>
    </row>
    <row r="3" spans="1:7" ht="30.75" customHeight="1">
      <c r="A3" s="1">
        <v>1</v>
      </c>
      <c r="B3" s="1" t="str">
        <f>"李俊峰"</f>
        <v>李俊峰</v>
      </c>
      <c r="C3" s="8" t="s">
        <v>5</v>
      </c>
      <c r="D3" s="2" t="str">
        <f>"男"</f>
        <v>男</v>
      </c>
      <c r="E3" s="5" t="str">
        <f>"南阳医学高等专科学校"</f>
        <v>南阳医学高等专科学校</v>
      </c>
      <c r="F3" s="5" t="str">
        <f aca="true" t="shared" si="0" ref="F3:F10">"大专"</f>
        <v>大专</v>
      </c>
      <c r="G3" s="6"/>
    </row>
    <row r="4" spans="1:7" ht="30.75" customHeight="1">
      <c r="A4" s="1">
        <v>2</v>
      </c>
      <c r="B4" s="1" t="str">
        <f>"张轩飒"</f>
        <v>张轩飒</v>
      </c>
      <c r="C4" s="8" t="s">
        <v>5</v>
      </c>
      <c r="D4" s="2" t="str">
        <f>"男"</f>
        <v>男</v>
      </c>
      <c r="E4" s="5" t="str">
        <f>"南阳医学高等专科学校"</f>
        <v>南阳医学高等专科学校</v>
      </c>
      <c r="F4" s="5" t="str">
        <f t="shared" si="0"/>
        <v>大专</v>
      </c>
      <c r="G4" s="6"/>
    </row>
    <row r="5" spans="1:7" ht="30.75" customHeight="1">
      <c r="A5" s="1">
        <v>3</v>
      </c>
      <c r="B5" s="1" t="str">
        <f>"赵玉果"</f>
        <v>赵玉果</v>
      </c>
      <c r="C5" s="8" t="s">
        <v>5</v>
      </c>
      <c r="D5" s="2" t="str">
        <f>"女"</f>
        <v>女</v>
      </c>
      <c r="E5" s="5" t="str">
        <f>"信阳职业技术学院"</f>
        <v>信阳职业技术学院</v>
      </c>
      <c r="F5" s="5" t="str">
        <f t="shared" si="0"/>
        <v>大专</v>
      </c>
      <c r="G5" s="6"/>
    </row>
    <row r="6" spans="1:7" ht="30.75" customHeight="1">
      <c r="A6" s="1">
        <v>4</v>
      </c>
      <c r="B6" s="1" t="str">
        <f>"杨斌"</f>
        <v>杨斌</v>
      </c>
      <c r="C6" s="8" t="s">
        <v>5</v>
      </c>
      <c r="D6" s="2" t="str">
        <f>"男"</f>
        <v>男</v>
      </c>
      <c r="E6" s="5" t="str">
        <f>"南阳医学高等专科学校"</f>
        <v>南阳医学高等专科学校</v>
      </c>
      <c r="F6" s="5" t="str">
        <f t="shared" si="0"/>
        <v>大专</v>
      </c>
      <c r="G6" s="6"/>
    </row>
    <row r="7" spans="1:7" ht="30.75" customHeight="1">
      <c r="A7" s="1">
        <v>5</v>
      </c>
      <c r="B7" s="1" t="str">
        <f>"梁喜权"</f>
        <v>梁喜权</v>
      </c>
      <c r="C7" s="8" t="s">
        <v>6</v>
      </c>
      <c r="D7" s="2" t="str">
        <f>"男"</f>
        <v>男</v>
      </c>
      <c r="E7" s="5" t="str">
        <f>"商丘医学高等专科学校"</f>
        <v>商丘医学高等专科学校</v>
      </c>
      <c r="F7" s="5" t="str">
        <f t="shared" si="0"/>
        <v>大专</v>
      </c>
      <c r="G7" s="6"/>
    </row>
    <row r="8" spans="1:7" ht="30.75" customHeight="1">
      <c r="A8" s="1">
        <v>6</v>
      </c>
      <c r="B8" s="1" t="str">
        <f>"陈锦柯"</f>
        <v>陈锦柯</v>
      </c>
      <c r="C8" s="8" t="s">
        <v>6</v>
      </c>
      <c r="D8" s="2" t="str">
        <f>"女"</f>
        <v>女</v>
      </c>
      <c r="E8" s="5" t="str">
        <f>"黄河科技学院"</f>
        <v>黄河科技学院</v>
      </c>
      <c r="F8" s="5" t="str">
        <f t="shared" si="0"/>
        <v>大专</v>
      </c>
      <c r="G8" s="6"/>
    </row>
    <row r="9" spans="1:7" ht="30.75" customHeight="1">
      <c r="A9" s="1">
        <v>7</v>
      </c>
      <c r="B9" s="1" t="str">
        <f>"赵良玉"</f>
        <v>赵良玉</v>
      </c>
      <c r="C9" s="8" t="s">
        <v>6</v>
      </c>
      <c r="D9" s="2" t="str">
        <f aca="true" t="shared" si="1" ref="D9:D14">"男"</f>
        <v>男</v>
      </c>
      <c r="E9" s="5" t="str">
        <f>"信阳职业技术学院"</f>
        <v>信阳职业技术学院</v>
      </c>
      <c r="F9" s="5" t="str">
        <f t="shared" si="0"/>
        <v>大专</v>
      </c>
      <c r="G9" s="6"/>
    </row>
    <row r="10" spans="1:7" ht="30.75" customHeight="1">
      <c r="A10" s="1">
        <v>8</v>
      </c>
      <c r="B10" s="1" t="str">
        <f>"秦康"</f>
        <v>秦康</v>
      </c>
      <c r="C10" s="8" t="s">
        <v>6</v>
      </c>
      <c r="D10" s="2" t="str">
        <f t="shared" si="1"/>
        <v>男</v>
      </c>
      <c r="E10" s="5" t="str">
        <f>"郑州澍青医学高等专科学校"</f>
        <v>郑州澍青医学高等专科学校</v>
      </c>
      <c r="F10" s="5" t="str">
        <f t="shared" si="0"/>
        <v>大专</v>
      </c>
      <c r="G10" s="6"/>
    </row>
    <row r="11" spans="1:7" ht="30.75" customHeight="1">
      <c r="A11" s="1">
        <v>9</v>
      </c>
      <c r="B11" s="1" t="str">
        <f>"史大康"</f>
        <v>史大康</v>
      </c>
      <c r="C11" s="8" t="s">
        <v>6</v>
      </c>
      <c r="D11" s="2" t="str">
        <f>"男"</f>
        <v>男</v>
      </c>
      <c r="E11" s="5" t="str">
        <f>"商丘医学高等专科学校"</f>
        <v>商丘医学高等专科学校</v>
      </c>
      <c r="F11" s="5" t="str">
        <f aca="true" t="shared" si="2" ref="F11:F25">"大专"</f>
        <v>大专</v>
      </c>
      <c r="G11" s="6"/>
    </row>
    <row r="12" spans="1:7" ht="30.75" customHeight="1">
      <c r="A12" s="1">
        <v>10</v>
      </c>
      <c r="B12" s="1" t="str">
        <f>"宋铭杰"</f>
        <v>宋铭杰</v>
      </c>
      <c r="C12" s="8" t="s">
        <v>6</v>
      </c>
      <c r="D12" s="2" t="str">
        <f t="shared" si="1"/>
        <v>男</v>
      </c>
      <c r="E12" s="5" t="str">
        <f>"漯河医学高等专科学院"</f>
        <v>漯河医学高等专科学院</v>
      </c>
      <c r="F12" s="5" t="str">
        <f t="shared" si="2"/>
        <v>大专</v>
      </c>
      <c r="G12" s="6"/>
    </row>
    <row r="13" spans="1:7" ht="30.75" customHeight="1">
      <c r="A13" s="1">
        <v>11</v>
      </c>
      <c r="B13" s="1" t="str">
        <f>"王星"</f>
        <v>王星</v>
      </c>
      <c r="C13" s="8" t="s">
        <v>6</v>
      </c>
      <c r="D13" s="2" t="str">
        <f>"女"</f>
        <v>女</v>
      </c>
      <c r="E13" s="5" t="str">
        <f>"山东菏泽医学专科学校"</f>
        <v>山东菏泽医学专科学校</v>
      </c>
      <c r="F13" s="5" t="str">
        <f t="shared" si="2"/>
        <v>大专</v>
      </c>
      <c r="G13" s="6"/>
    </row>
    <row r="14" spans="1:7" ht="30.75" customHeight="1">
      <c r="A14" s="1">
        <v>12</v>
      </c>
      <c r="B14" s="1" t="str">
        <f>"曹镔"</f>
        <v>曹镔</v>
      </c>
      <c r="C14" s="8" t="s">
        <v>6</v>
      </c>
      <c r="D14" s="2" t="str">
        <f t="shared" si="1"/>
        <v>男</v>
      </c>
      <c r="E14" s="5" t="str">
        <f>"黄河科技学院"</f>
        <v>黄河科技学院</v>
      </c>
      <c r="F14" s="5" t="str">
        <f t="shared" si="2"/>
        <v>大专</v>
      </c>
      <c r="G14" s="6"/>
    </row>
    <row r="15" spans="1:7" ht="30.75" customHeight="1">
      <c r="A15" s="1">
        <v>13</v>
      </c>
      <c r="B15" s="1" t="str">
        <f>"赵云风"</f>
        <v>赵云风</v>
      </c>
      <c r="C15" s="8" t="s">
        <v>21</v>
      </c>
      <c r="D15" s="2" t="str">
        <f>"女"</f>
        <v>女</v>
      </c>
      <c r="E15" s="5" t="str">
        <f>"南阳医学高等专科学校"</f>
        <v>南阳医学高等专科学校</v>
      </c>
      <c r="F15" s="5" t="str">
        <f>"大专"</f>
        <v>大专</v>
      </c>
      <c r="G15" s="6"/>
    </row>
    <row r="16" spans="1:7" ht="30.75" customHeight="1">
      <c r="A16" s="1">
        <v>14</v>
      </c>
      <c r="B16" s="1" t="str">
        <f>"张迪"</f>
        <v>张迪</v>
      </c>
      <c r="C16" s="8" t="s">
        <v>7</v>
      </c>
      <c r="D16" s="2" t="str">
        <f>"女"</f>
        <v>女</v>
      </c>
      <c r="E16" s="5" t="str">
        <f>"漯河医学高等专科学校"</f>
        <v>漯河医学高等专科学校</v>
      </c>
      <c r="F16" s="5" t="str">
        <f t="shared" si="2"/>
        <v>大专</v>
      </c>
      <c r="G16" s="6"/>
    </row>
    <row r="17" spans="1:7" ht="30.75" customHeight="1">
      <c r="A17" s="1">
        <v>15</v>
      </c>
      <c r="B17" s="1" t="s">
        <v>8</v>
      </c>
      <c r="C17" s="8" t="s">
        <v>9</v>
      </c>
      <c r="D17" s="2" t="str">
        <f>"男"</f>
        <v>男</v>
      </c>
      <c r="E17" s="5" t="str">
        <f>"商丘医学高等专科学校"</f>
        <v>商丘医学高等专科学校</v>
      </c>
      <c r="F17" s="5" t="str">
        <f t="shared" si="2"/>
        <v>大专</v>
      </c>
      <c r="G17" s="6"/>
    </row>
    <row r="18" spans="1:7" ht="30.75" customHeight="1">
      <c r="A18" s="1">
        <v>16</v>
      </c>
      <c r="B18" s="1" t="s">
        <v>10</v>
      </c>
      <c r="C18" s="8" t="s">
        <v>9</v>
      </c>
      <c r="D18" s="2" t="str">
        <f>"男"</f>
        <v>男</v>
      </c>
      <c r="E18" s="5" t="str">
        <f>"鹤壁职业技术学院"</f>
        <v>鹤壁职业技术学院</v>
      </c>
      <c r="F18" s="5" t="str">
        <f t="shared" si="2"/>
        <v>大专</v>
      </c>
      <c r="G18" s="6"/>
    </row>
    <row r="19" spans="1:7" ht="30.75" customHeight="1">
      <c r="A19" s="1">
        <v>17</v>
      </c>
      <c r="B19" s="1" t="s">
        <v>11</v>
      </c>
      <c r="C19" s="8" t="s">
        <v>12</v>
      </c>
      <c r="D19" s="2" t="str">
        <f>"女"</f>
        <v>女</v>
      </c>
      <c r="E19" s="5" t="str">
        <f>"信阳职业技术学院"</f>
        <v>信阳职业技术学院</v>
      </c>
      <c r="F19" s="5" t="str">
        <f t="shared" si="2"/>
        <v>大专</v>
      </c>
      <c r="G19" s="6"/>
    </row>
    <row r="20" spans="1:7" ht="30.75" customHeight="1">
      <c r="A20" s="1">
        <v>18</v>
      </c>
      <c r="B20" s="1" t="s">
        <v>13</v>
      </c>
      <c r="C20" s="8" t="s">
        <v>14</v>
      </c>
      <c r="D20" s="2" t="str">
        <f>"女"</f>
        <v>女</v>
      </c>
      <c r="E20" s="5" t="str">
        <f>"平顶山学院"</f>
        <v>平顶山学院</v>
      </c>
      <c r="F20" s="5" t="str">
        <f t="shared" si="2"/>
        <v>大专</v>
      </c>
      <c r="G20" s="6"/>
    </row>
    <row r="21" spans="1:7" ht="30.75" customHeight="1">
      <c r="A21" s="1">
        <v>19</v>
      </c>
      <c r="B21" s="1" t="s">
        <v>15</v>
      </c>
      <c r="C21" s="8" t="s">
        <v>14</v>
      </c>
      <c r="D21" s="2" t="str">
        <f>"男"</f>
        <v>男</v>
      </c>
      <c r="E21" s="5" t="str">
        <f>"南阳医学高等专科学校"</f>
        <v>南阳医学高等专科学校</v>
      </c>
      <c r="F21" s="5" t="str">
        <f t="shared" si="2"/>
        <v>大专</v>
      </c>
      <c r="G21" s="6"/>
    </row>
    <row r="22" spans="1:7" ht="30.75" customHeight="1">
      <c r="A22" s="1">
        <v>20</v>
      </c>
      <c r="B22" s="1" t="str">
        <f>"陈帆"</f>
        <v>陈帆</v>
      </c>
      <c r="C22" s="8" t="s">
        <v>16</v>
      </c>
      <c r="D22" s="2" t="str">
        <f>"女"</f>
        <v>女</v>
      </c>
      <c r="E22" s="5" t="str">
        <f>"南阳医学高等专科学校"</f>
        <v>南阳医学高等专科学校</v>
      </c>
      <c r="F22" s="5" t="str">
        <f t="shared" si="2"/>
        <v>大专</v>
      </c>
      <c r="G22" s="6"/>
    </row>
    <row r="23" spans="1:7" ht="30.75" customHeight="1">
      <c r="A23" s="1">
        <v>21</v>
      </c>
      <c r="B23" s="1" t="str">
        <f>"张丽"</f>
        <v>张丽</v>
      </c>
      <c r="C23" s="8" t="s">
        <v>16</v>
      </c>
      <c r="D23" s="2" t="str">
        <f>"女"</f>
        <v>女</v>
      </c>
      <c r="E23" s="5" t="str">
        <f>"南阳医专高等专科学校"</f>
        <v>南阳医专高等专科学校</v>
      </c>
      <c r="F23" s="5" t="str">
        <f t="shared" si="2"/>
        <v>大专</v>
      </c>
      <c r="G23" s="6"/>
    </row>
    <row r="24" spans="1:7" ht="30.75" customHeight="1">
      <c r="A24" s="1">
        <v>22</v>
      </c>
      <c r="B24" s="1" t="s">
        <v>17</v>
      </c>
      <c r="C24" s="8" t="s">
        <v>18</v>
      </c>
      <c r="D24" s="2" t="str">
        <f>"女"</f>
        <v>女</v>
      </c>
      <c r="E24" s="5" t="str">
        <f>"湖北中医药高等专科学校"</f>
        <v>湖北中医药高等专科学校</v>
      </c>
      <c r="F24" s="5" t="str">
        <f t="shared" si="2"/>
        <v>大专</v>
      </c>
      <c r="G24" s="6"/>
    </row>
    <row r="25" spans="1:7" ht="30.75" customHeight="1">
      <c r="A25" s="1">
        <v>23</v>
      </c>
      <c r="B25" s="1" t="s">
        <v>19</v>
      </c>
      <c r="C25" s="8" t="s">
        <v>20</v>
      </c>
      <c r="D25" s="2" t="str">
        <f>"男"</f>
        <v>男</v>
      </c>
      <c r="E25" s="5" t="str">
        <f>"南阳理工学院"</f>
        <v>南阳理工学院</v>
      </c>
      <c r="F25" s="5" t="str">
        <f t="shared" si="2"/>
        <v>大专</v>
      </c>
      <c r="G25" s="6"/>
    </row>
  </sheetData>
  <sheetProtection/>
  <mergeCells count="1">
    <mergeCell ref="A1:F1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2019-12-12T08:39:52Z</cp:lastPrinted>
  <dcterms:created xsi:type="dcterms:W3CDTF">2006-09-13T11:21:00Z</dcterms:created>
  <dcterms:modified xsi:type="dcterms:W3CDTF">2019-12-12T08:40:10Z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