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<sst xmlns="http://schemas.openxmlformats.org/spreadsheetml/2006/main" count="322" uniqueCount="125">
  <si>
    <t>江陵县2019年度卫健系统事业单位公开招聘工作人员拟聘用人员名单</t>
  </si>
  <si>
    <t>序号</t>
  </si>
  <si>
    <t>姓名</t>
  </si>
  <si>
    <t>报考单位</t>
  </si>
  <si>
    <t>招聘人数</t>
  </si>
  <si>
    <t>职位</t>
  </si>
  <si>
    <t>笔试原始成绩</t>
  </si>
  <si>
    <t>三支一扶加分</t>
  </si>
  <si>
    <t>笔试总成绩</t>
  </si>
  <si>
    <t>笔试折分后成绩</t>
  </si>
  <si>
    <t>面试成绩</t>
  </si>
  <si>
    <t>面试折分后成绩</t>
  </si>
  <si>
    <t>综合成绩</t>
  </si>
  <si>
    <t>体检</t>
  </si>
  <si>
    <t>考核</t>
  </si>
  <si>
    <t>排名</t>
  </si>
  <si>
    <t>备注</t>
  </si>
  <si>
    <t>段锜</t>
  </si>
  <si>
    <t>县人民医院</t>
  </si>
  <si>
    <t>14224003004021004办公室</t>
  </si>
  <si>
    <t>合格</t>
  </si>
  <si>
    <t>黄飞驰</t>
  </si>
  <si>
    <t>熊河镇卫生院</t>
  </si>
  <si>
    <t>14224003004025007办公室岗</t>
  </si>
  <si>
    <t>杨萍</t>
  </si>
  <si>
    <t>14224003004021005财务</t>
  </si>
  <si>
    <t>朱芮</t>
  </si>
  <si>
    <t>沙岗镇卫生院</t>
  </si>
  <si>
    <t>14224003004028003财务</t>
  </si>
  <si>
    <t>曹伟</t>
  </si>
  <si>
    <t>白马寺镇中心卫生院</t>
  </si>
  <si>
    <t>14224003004027006信息管理员</t>
  </si>
  <si>
    <t>张翔</t>
  </si>
  <si>
    <t>马家寨乡卫生院</t>
  </si>
  <si>
    <t>14224003004030004宣传</t>
  </si>
  <si>
    <t>黄伟</t>
  </si>
  <si>
    <t>14224003004021006医务管理</t>
  </si>
  <si>
    <t>马丽</t>
  </si>
  <si>
    <t>14224003004021002护理</t>
  </si>
  <si>
    <t>第7名和第21名因怀孕暂未完成体检和考核</t>
  </si>
  <si>
    <t>冯丹</t>
  </si>
  <si>
    <t xml:space="preserve"> </t>
  </si>
  <si>
    <t>严蓉</t>
  </si>
  <si>
    <t>熊慧芳</t>
  </si>
  <si>
    <t>冯芳</t>
  </si>
  <si>
    <t>朱久娟</t>
  </si>
  <si>
    <t>孙钰佳</t>
  </si>
  <si>
    <t>王林成</t>
  </si>
  <si>
    <t>鄢静静</t>
  </si>
  <si>
    <t>王伟</t>
  </si>
  <si>
    <t>黄红霞</t>
  </si>
  <si>
    <t>范德杨</t>
  </si>
  <si>
    <t>陈婷</t>
  </si>
  <si>
    <t>黄爱玲</t>
  </si>
  <si>
    <t>詹才涛</t>
  </si>
  <si>
    <t>唐利华</t>
  </si>
  <si>
    <t>魏悦</t>
  </si>
  <si>
    <t>李素辉</t>
  </si>
  <si>
    <t>鄢臣</t>
  </si>
  <si>
    <t>张浩</t>
  </si>
  <si>
    <t>熊小元</t>
  </si>
  <si>
    <t>陈芳玉</t>
  </si>
  <si>
    <t>刘枫叶</t>
  </si>
  <si>
    <t>崔洋</t>
  </si>
  <si>
    <t>14224003004027002护理</t>
  </si>
  <si>
    <t>李月玲</t>
  </si>
  <si>
    <t>张迪娜</t>
  </si>
  <si>
    <t>县妇幼保健院</t>
  </si>
  <si>
    <t>14224003004023003护理</t>
  </si>
  <si>
    <t>张珍珍</t>
  </si>
  <si>
    <t>魏宇娟</t>
  </si>
  <si>
    <t>14224003004030003护理</t>
  </si>
  <si>
    <t>普济镇中心卫生院</t>
  </si>
  <si>
    <t>14224003004029003护理</t>
  </si>
  <si>
    <t>叶承林</t>
  </si>
  <si>
    <t>杨友华</t>
  </si>
  <si>
    <t>秦市乡卫生院</t>
  </si>
  <si>
    <t>14224003004026004护理</t>
  </si>
  <si>
    <t>郭文娟</t>
  </si>
  <si>
    <t>成琴</t>
  </si>
  <si>
    <t>14224003004025006护理</t>
  </si>
  <si>
    <t>祝悠然</t>
  </si>
  <si>
    <t>14224003004021001临床</t>
  </si>
  <si>
    <t>刘涛</t>
  </si>
  <si>
    <t>范玉立</t>
  </si>
  <si>
    <t>卢雪莲</t>
  </si>
  <si>
    <t>宋彬彬</t>
  </si>
  <si>
    <t>陈溪</t>
  </si>
  <si>
    <t>刘贝</t>
  </si>
  <si>
    <t>王帅</t>
  </si>
  <si>
    <t>毕然</t>
  </si>
  <si>
    <t>张东旭</t>
  </si>
  <si>
    <t>谢川</t>
  </si>
  <si>
    <t>邓江旭</t>
  </si>
  <si>
    <t>肖亚芳</t>
  </si>
  <si>
    <t>王岩</t>
  </si>
  <si>
    <t>14224003004027001临床</t>
  </si>
  <si>
    <t>阳娥</t>
  </si>
  <si>
    <t>熊涛</t>
  </si>
  <si>
    <t>陈菊华</t>
  </si>
  <si>
    <t>14224003004023001临床</t>
  </si>
  <si>
    <t>谭毛毛</t>
  </si>
  <si>
    <t>14224003004030001临床</t>
  </si>
  <si>
    <t>李云华</t>
  </si>
  <si>
    <t>14224003004029001临床</t>
  </si>
  <si>
    <t>李天爱</t>
  </si>
  <si>
    <t>县疾病预防控制中心</t>
  </si>
  <si>
    <t>14224003004022002卫生检验</t>
  </si>
  <si>
    <t>杨梅开</t>
  </si>
  <si>
    <t>县血吸虫病预防控制所</t>
  </si>
  <si>
    <t>14224003004024001派驻乡镇血防组预防员</t>
  </si>
  <si>
    <t>李玲艳</t>
  </si>
  <si>
    <t>邹良好</t>
  </si>
  <si>
    <t>14224003004025005药库</t>
  </si>
  <si>
    <t>左靖</t>
  </si>
  <si>
    <t>14224003004030002药师</t>
  </si>
  <si>
    <t>郭银安</t>
  </si>
  <si>
    <t>14224003004021003医技/药剂</t>
  </si>
  <si>
    <t>张位平</t>
  </si>
  <si>
    <t>谭杨</t>
  </si>
  <si>
    <t>14224003004025004医学检验</t>
  </si>
  <si>
    <t>宋彩娥</t>
  </si>
  <si>
    <t>14224003004027003医学影像</t>
  </si>
  <si>
    <t>余雪婷</t>
  </si>
  <si>
    <t>14224003004025002中医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</si>
</sst>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8"/>
      <name val="宋体"/>
      <family val="0"/>
    </font>
    <font>
      <b/>
      <sz val="12"/>
      <name val="SimSun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2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indexed="8"/>
      <name val="SimSun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3" applyNumberFormat="0" applyFill="0" applyAlignment="0" applyProtection="0"/>
    <xf numFmtId="0" fontId="13" fillId="9" borderId="0" applyNumberFormat="0" applyBorder="0" applyAlignment="0" applyProtection="0"/>
    <xf numFmtId="0" fontId="25" fillId="0" borderId="4" applyNumberFormat="0" applyFill="0" applyAlignment="0" applyProtection="0"/>
    <xf numFmtId="0" fontId="13" fillId="2" borderId="0" applyNumberFormat="0" applyBorder="0" applyAlignment="0" applyProtection="0"/>
    <xf numFmtId="0" fontId="29" fillId="3" borderId="5" applyNumberFormat="0" applyAlignment="0" applyProtection="0"/>
    <xf numFmtId="0" fontId="28" fillId="3" borderId="1" applyNumberFormat="0" applyAlignment="0" applyProtection="0"/>
    <xf numFmtId="0" fontId="17" fillId="10" borderId="6" applyNumberFormat="0" applyAlignment="0" applyProtection="0"/>
    <xf numFmtId="0" fontId="13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24" fillId="11" borderId="0" applyNumberFormat="0" applyBorder="0" applyAlignment="0" applyProtection="0"/>
    <xf numFmtId="0" fontId="13" fillId="13" borderId="0" applyNumberFormat="0" applyBorder="0" applyAlignment="0" applyProtection="0"/>
    <xf numFmtId="0" fontId="18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3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3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8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85" applyNumberFormat="1" applyFont="1" applyBorder="1" applyAlignment="1">
      <alignment horizontal="center" vertical="center" wrapText="1"/>
      <protection/>
    </xf>
    <xf numFmtId="0" fontId="5" fillId="0" borderId="9" xfId="87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85" applyFont="1" applyFill="1" applyBorder="1" applyAlignment="1">
      <alignment horizontal="center" vertical="center" wrapText="1"/>
      <protection/>
    </xf>
    <xf numFmtId="0" fontId="5" fillId="0" borderId="9" xfId="86" applyFont="1" applyFill="1" applyBorder="1" applyAlignment="1">
      <alignment horizontal="center" vertical="center"/>
      <protection/>
    </xf>
    <xf numFmtId="0" fontId="6" fillId="0" borderId="9" xfId="87" applyFont="1" applyFill="1" applyBorder="1" applyAlignment="1">
      <alignment horizontal="center" vertical="center"/>
      <protection/>
    </xf>
    <xf numFmtId="0" fontId="6" fillId="0" borderId="9" xfId="86" applyFont="1" applyFill="1" applyBorder="1" applyAlignment="1">
      <alignment horizontal="center" vertical="center"/>
      <protection/>
    </xf>
    <xf numFmtId="0" fontId="5" fillId="3" borderId="9" xfId="87" applyFont="1" applyFill="1" applyBorder="1" applyAlignment="1">
      <alignment horizontal="center" vertical="center"/>
      <protection/>
    </xf>
    <xf numFmtId="0" fontId="6" fillId="3" borderId="9" xfId="87" applyFont="1" applyFill="1" applyBorder="1" applyAlignment="1">
      <alignment horizontal="center" vertical="center"/>
      <protection/>
    </xf>
    <xf numFmtId="0" fontId="5" fillId="0" borderId="10" xfId="85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11" xfId="85" applyFont="1" applyFill="1" applyBorder="1" applyAlignment="1">
      <alignment horizontal="center" vertical="center" wrapText="1"/>
      <protection/>
    </xf>
    <xf numFmtId="0" fontId="5" fillId="0" borderId="12" xfId="87" applyFont="1" applyFill="1" applyBorder="1" applyAlignment="1">
      <alignment horizontal="center" vertical="center"/>
      <protection/>
    </xf>
    <xf numFmtId="0" fontId="5" fillId="0" borderId="13" xfId="87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86" applyFont="1" applyFill="1" applyBorder="1" applyAlignment="1">
      <alignment horizontal="center" vertical="center"/>
      <protection/>
    </xf>
    <xf numFmtId="0" fontId="5" fillId="0" borderId="13" xfId="87" applyFont="1" applyFill="1" applyBorder="1" applyAlignment="1">
      <alignment horizontal="center" vertical="center"/>
      <protection/>
    </xf>
    <xf numFmtId="0" fontId="5" fillId="0" borderId="13" xfId="86" applyFont="1" applyFill="1" applyBorder="1" applyAlignment="1">
      <alignment horizontal="center" vertical="center"/>
      <protection/>
    </xf>
    <xf numFmtId="0" fontId="5" fillId="3" borderId="12" xfId="87" applyFont="1" applyFill="1" applyBorder="1" applyAlignment="1">
      <alignment horizontal="center" vertical="center"/>
      <protection/>
    </xf>
    <xf numFmtId="0" fontId="5" fillId="3" borderId="9" xfId="0" applyFont="1" applyFill="1" applyBorder="1" applyAlignment="1">
      <alignment horizontal="center" vertical="center" wrapText="1"/>
    </xf>
    <xf numFmtId="0" fontId="8" fillId="0" borderId="9" xfId="85" applyNumberFormat="1" applyFont="1" applyBorder="1" applyAlignment="1">
      <alignment horizontal="center" vertical="center" wrapText="1"/>
      <protection/>
    </xf>
    <xf numFmtId="0" fontId="9" fillId="0" borderId="9" xfId="86" applyFont="1" applyFill="1" applyBorder="1" applyAlignment="1">
      <alignment horizontal="center" vertical="center"/>
      <protection/>
    </xf>
    <xf numFmtId="0" fontId="10" fillId="0" borderId="9" xfId="86" applyFont="1" applyFill="1" applyBorder="1" applyAlignment="1">
      <alignment horizontal="center" vertical="center"/>
      <protection/>
    </xf>
    <xf numFmtId="0" fontId="9" fillId="0" borderId="9" xfId="85" applyFont="1" applyFill="1" applyBorder="1" applyAlignment="1">
      <alignment horizontal="center" vertical="center" wrapText="1"/>
      <protection/>
    </xf>
    <xf numFmtId="0" fontId="9" fillId="0" borderId="12" xfId="87" applyFont="1" applyFill="1" applyBorder="1" applyAlignment="1">
      <alignment horizontal="center" vertical="center"/>
      <protection/>
    </xf>
    <xf numFmtId="0" fontId="9" fillId="0" borderId="12" xfId="86" applyFont="1" applyFill="1" applyBorder="1" applyAlignment="1">
      <alignment horizontal="center" vertical="center"/>
      <protection/>
    </xf>
    <xf numFmtId="0" fontId="9" fillId="0" borderId="13" xfId="87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 wrapText="1"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着色 5" xfId="51"/>
    <cellStyle name="适中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常规 3" xfId="84"/>
    <cellStyle name="常规_Sheet1" xfId="85"/>
    <cellStyle name="常规_Sheet1_2" xfId="86"/>
    <cellStyle name="常规_Sheet1_3" xfId="87"/>
    <cellStyle name="常规_Sheet1_9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SheetLayoutView="100" workbookViewId="0" topLeftCell="A1">
      <selection activeCell="U5" sqref="U5"/>
    </sheetView>
  </sheetViews>
  <sheetFormatPr defaultColWidth="9.00390625" defaultRowHeight="14.25"/>
  <cols>
    <col min="1" max="1" width="3.75390625" style="0" customWidth="1"/>
    <col min="2" max="2" width="7.00390625" style="0" customWidth="1"/>
    <col min="3" max="3" width="21.00390625" style="0" customWidth="1"/>
    <col min="4" max="4" width="6.25390625" style="0" customWidth="1"/>
    <col min="5" max="5" width="28.25390625" style="0" customWidth="1"/>
    <col min="6" max="6" width="6.375" style="0" customWidth="1"/>
    <col min="7" max="7" width="5.00390625" style="0" customWidth="1"/>
    <col min="8" max="8" width="5.75390625" style="0" customWidth="1"/>
    <col min="9" max="9" width="5.875" style="0" customWidth="1"/>
    <col min="10" max="10" width="6.00390625" style="0" customWidth="1"/>
    <col min="11" max="11" width="5.50390625" style="0" customWidth="1"/>
    <col min="12" max="12" width="6.125" style="0" customWidth="1"/>
    <col min="13" max="13" width="5.50390625" style="0" customWidth="1"/>
    <col min="14" max="14" width="6.50390625" style="0" customWidth="1"/>
    <col min="15" max="15" width="5.75390625" style="0" customWidth="1"/>
    <col min="16" max="16" width="5.50390625" style="0" customWidth="1"/>
  </cols>
  <sheetData>
    <row r="1" spans="1:16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6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15" t="s">
        <v>9</v>
      </c>
      <c r="J2" s="16" t="s">
        <v>10</v>
      </c>
      <c r="K2" s="15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17" t="s">
        <v>16</v>
      </c>
    </row>
    <row r="3" spans="1:16" ht="19.5" customHeight="1">
      <c r="A3" s="5">
        <v>1</v>
      </c>
      <c r="B3" s="6" t="s">
        <v>17</v>
      </c>
      <c r="C3" s="6" t="s">
        <v>18</v>
      </c>
      <c r="D3" s="6">
        <v>1</v>
      </c>
      <c r="E3" s="6" t="s">
        <v>19</v>
      </c>
      <c r="F3" s="6">
        <v>73</v>
      </c>
      <c r="G3" s="6"/>
      <c r="H3" s="6">
        <v>73</v>
      </c>
      <c r="I3" s="18">
        <f aca="true" t="shared" si="0" ref="I3:I28">H3*0.4</f>
        <v>29.200000000000003</v>
      </c>
      <c r="J3" s="18">
        <v>84.8</v>
      </c>
      <c r="K3" s="18">
        <f aca="true" t="shared" si="1" ref="K3:K28">J3*0.6</f>
        <v>50.879999999999995</v>
      </c>
      <c r="L3" s="18">
        <f aca="true" t="shared" si="2" ref="L3:L28">I3+K3</f>
        <v>80.08</v>
      </c>
      <c r="M3" s="19" t="s">
        <v>20</v>
      </c>
      <c r="N3" s="19" t="s">
        <v>20</v>
      </c>
      <c r="O3" s="18">
        <v>1</v>
      </c>
      <c r="P3" s="20"/>
    </row>
    <row r="4" spans="1:16" ht="19.5" customHeight="1">
      <c r="A4" s="5">
        <v>2</v>
      </c>
      <c r="B4" s="7" t="s">
        <v>21</v>
      </c>
      <c r="C4" s="6" t="s">
        <v>22</v>
      </c>
      <c r="D4" s="6">
        <v>1</v>
      </c>
      <c r="E4" s="8" t="s">
        <v>23</v>
      </c>
      <c r="F4" s="7">
        <v>71</v>
      </c>
      <c r="G4" s="6"/>
      <c r="H4" s="7">
        <v>71</v>
      </c>
      <c r="I4" s="18">
        <f t="shared" si="0"/>
        <v>28.400000000000002</v>
      </c>
      <c r="J4" s="21">
        <v>81.4</v>
      </c>
      <c r="K4" s="18">
        <f t="shared" si="1"/>
        <v>48.84</v>
      </c>
      <c r="L4" s="18">
        <f t="shared" si="2"/>
        <v>77.24000000000001</v>
      </c>
      <c r="M4" s="19" t="s">
        <v>20</v>
      </c>
      <c r="N4" s="19" t="s">
        <v>20</v>
      </c>
      <c r="O4" s="18">
        <v>1</v>
      </c>
      <c r="P4" s="20"/>
    </row>
    <row r="5" spans="1:16" ht="19.5" customHeight="1">
      <c r="A5" s="5">
        <v>3</v>
      </c>
      <c r="B5" s="6" t="s">
        <v>24</v>
      </c>
      <c r="C5" s="6" t="s">
        <v>18</v>
      </c>
      <c r="D5" s="6">
        <v>1</v>
      </c>
      <c r="E5" s="8" t="s">
        <v>25</v>
      </c>
      <c r="F5" s="6">
        <v>79.25</v>
      </c>
      <c r="G5" s="6"/>
      <c r="H5" s="6">
        <v>79.25</v>
      </c>
      <c r="I5" s="18">
        <f t="shared" si="0"/>
        <v>31.700000000000003</v>
      </c>
      <c r="J5" s="18">
        <v>82.2</v>
      </c>
      <c r="K5" s="18">
        <f t="shared" si="1"/>
        <v>49.32</v>
      </c>
      <c r="L5" s="18">
        <f t="shared" si="2"/>
        <v>81.02000000000001</v>
      </c>
      <c r="M5" s="19" t="s">
        <v>20</v>
      </c>
      <c r="N5" s="19" t="s">
        <v>20</v>
      </c>
      <c r="O5" s="18">
        <v>1</v>
      </c>
      <c r="P5" s="20"/>
    </row>
    <row r="6" spans="1:16" ht="19.5" customHeight="1">
      <c r="A6" s="5">
        <v>4</v>
      </c>
      <c r="B6" s="6" t="s">
        <v>26</v>
      </c>
      <c r="C6" s="6" t="s">
        <v>27</v>
      </c>
      <c r="D6" s="6">
        <v>1</v>
      </c>
      <c r="E6" s="8" t="s">
        <v>28</v>
      </c>
      <c r="F6" s="6">
        <v>62.75</v>
      </c>
      <c r="G6" s="6"/>
      <c r="H6" s="6">
        <v>62.75</v>
      </c>
      <c r="I6" s="18">
        <f t="shared" si="0"/>
        <v>25.1</v>
      </c>
      <c r="J6" s="18">
        <v>85.8</v>
      </c>
      <c r="K6" s="18">
        <f t="shared" si="1"/>
        <v>51.48</v>
      </c>
      <c r="L6" s="18">
        <f t="shared" si="2"/>
        <v>76.58</v>
      </c>
      <c r="M6" s="19" t="s">
        <v>20</v>
      </c>
      <c r="N6" s="19" t="s">
        <v>20</v>
      </c>
      <c r="O6" s="18">
        <v>1</v>
      </c>
      <c r="P6" s="20"/>
    </row>
    <row r="7" spans="1:16" ht="21" customHeight="1">
      <c r="A7" s="5">
        <v>5</v>
      </c>
      <c r="B7" s="6" t="s">
        <v>29</v>
      </c>
      <c r="C7" s="6" t="s">
        <v>30</v>
      </c>
      <c r="D7" s="6">
        <v>1</v>
      </c>
      <c r="E7" s="8" t="s">
        <v>31</v>
      </c>
      <c r="F7" s="6">
        <v>60.75</v>
      </c>
      <c r="G7" s="6"/>
      <c r="H7" s="6">
        <v>60.75</v>
      </c>
      <c r="I7" s="18">
        <f t="shared" si="0"/>
        <v>24.3</v>
      </c>
      <c r="J7" s="18">
        <v>81.4</v>
      </c>
      <c r="K7" s="18">
        <f t="shared" si="1"/>
        <v>48.84</v>
      </c>
      <c r="L7" s="18">
        <f t="shared" si="2"/>
        <v>73.14</v>
      </c>
      <c r="M7" s="19" t="s">
        <v>20</v>
      </c>
      <c r="N7" s="19" t="s">
        <v>20</v>
      </c>
      <c r="O7" s="18">
        <v>1</v>
      </c>
      <c r="P7" s="20"/>
    </row>
    <row r="8" spans="1:16" ht="19.5" customHeight="1">
      <c r="A8" s="5">
        <v>6</v>
      </c>
      <c r="B8" s="6" t="s">
        <v>32</v>
      </c>
      <c r="C8" s="6" t="s">
        <v>33</v>
      </c>
      <c r="D8" s="6">
        <v>1</v>
      </c>
      <c r="E8" s="8" t="s">
        <v>34</v>
      </c>
      <c r="F8" s="6">
        <v>70.25</v>
      </c>
      <c r="G8" s="6"/>
      <c r="H8" s="6">
        <v>70.25</v>
      </c>
      <c r="I8" s="18">
        <f t="shared" si="0"/>
        <v>28.1</v>
      </c>
      <c r="J8" s="18">
        <v>79.1</v>
      </c>
      <c r="K8" s="18">
        <f t="shared" si="1"/>
        <v>47.459999999999994</v>
      </c>
      <c r="L8" s="18">
        <f t="shared" si="2"/>
        <v>75.56</v>
      </c>
      <c r="M8" s="19" t="s">
        <v>20</v>
      </c>
      <c r="N8" s="19" t="s">
        <v>20</v>
      </c>
      <c r="O8" s="18">
        <v>3</v>
      </c>
      <c r="P8" s="20"/>
    </row>
    <row r="9" spans="1:16" ht="19.5" customHeight="1">
      <c r="A9" s="5">
        <v>7</v>
      </c>
      <c r="B9" s="6" t="s">
        <v>35</v>
      </c>
      <c r="C9" s="6" t="s">
        <v>18</v>
      </c>
      <c r="D9" s="6">
        <v>1</v>
      </c>
      <c r="E9" s="8" t="s">
        <v>36</v>
      </c>
      <c r="F9" s="6">
        <v>67.25</v>
      </c>
      <c r="G9" s="6"/>
      <c r="H9" s="6">
        <v>67.25</v>
      </c>
      <c r="I9" s="18">
        <f t="shared" si="0"/>
        <v>26.900000000000002</v>
      </c>
      <c r="J9" s="18">
        <v>84</v>
      </c>
      <c r="K9" s="18">
        <f t="shared" si="1"/>
        <v>50.4</v>
      </c>
      <c r="L9" s="18">
        <f t="shared" si="2"/>
        <v>77.3</v>
      </c>
      <c r="M9" s="19" t="s">
        <v>20</v>
      </c>
      <c r="N9" s="19" t="s">
        <v>20</v>
      </c>
      <c r="O9" s="18">
        <v>2</v>
      </c>
      <c r="P9" s="20"/>
    </row>
    <row r="10" spans="1:16" ht="19.5" customHeight="1">
      <c r="A10" s="5">
        <v>8</v>
      </c>
      <c r="B10" s="9" t="s">
        <v>37</v>
      </c>
      <c r="C10" s="6" t="s">
        <v>18</v>
      </c>
      <c r="D10" s="10">
        <v>25</v>
      </c>
      <c r="E10" s="8" t="s">
        <v>38</v>
      </c>
      <c r="F10" s="9">
        <v>69.75</v>
      </c>
      <c r="G10" s="9"/>
      <c r="H10" s="9">
        <v>69.75</v>
      </c>
      <c r="I10" s="18">
        <f t="shared" si="0"/>
        <v>27.900000000000002</v>
      </c>
      <c r="J10" s="22">
        <v>86.2</v>
      </c>
      <c r="K10" s="18">
        <f t="shared" si="1"/>
        <v>51.72</v>
      </c>
      <c r="L10" s="18">
        <f t="shared" si="2"/>
        <v>79.62</v>
      </c>
      <c r="M10" s="19" t="s">
        <v>20</v>
      </c>
      <c r="N10" s="19" t="s">
        <v>20</v>
      </c>
      <c r="O10" s="22">
        <v>1</v>
      </c>
      <c r="P10" s="20" t="s">
        <v>39</v>
      </c>
    </row>
    <row r="11" spans="1:20" ht="19.5" customHeight="1">
      <c r="A11" s="5">
        <v>9</v>
      </c>
      <c r="B11" s="9" t="s">
        <v>40</v>
      </c>
      <c r="C11" s="6"/>
      <c r="D11" s="10"/>
      <c r="E11" s="8" t="s">
        <v>38</v>
      </c>
      <c r="F11" s="9">
        <v>64.75</v>
      </c>
      <c r="G11" s="9"/>
      <c r="H11" s="9">
        <v>64.75</v>
      </c>
      <c r="I11" s="18">
        <f t="shared" si="0"/>
        <v>25.900000000000002</v>
      </c>
      <c r="J11" s="22">
        <v>86.1</v>
      </c>
      <c r="K11" s="18">
        <f t="shared" si="1"/>
        <v>51.66</v>
      </c>
      <c r="L11" s="18">
        <f t="shared" si="2"/>
        <v>77.56</v>
      </c>
      <c r="M11" s="19" t="s">
        <v>20</v>
      </c>
      <c r="N11" s="19" t="s">
        <v>20</v>
      </c>
      <c r="O11" s="22">
        <v>2</v>
      </c>
      <c r="P11" s="20"/>
      <c r="T11" t="s">
        <v>41</v>
      </c>
    </row>
    <row r="12" spans="1:16" ht="19.5" customHeight="1">
      <c r="A12" s="5">
        <v>10</v>
      </c>
      <c r="B12" s="6" t="s">
        <v>42</v>
      </c>
      <c r="C12" s="6"/>
      <c r="D12" s="10"/>
      <c r="E12" s="8" t="s">
        <v>38</v>
      </c>
      <c r="F12" s="6">
        <v>58</v>
      </c>
      <c r="G12" s="6"/>
      <c r="H12" s="6">
        <v>58</v>
      </c>
      <c r="I12" s="23">
        <f t="shared" si="0"/>
        <v>23.200000000000003</v>
      </c>
      <c r="J12" s="23">
        <v>89.2</v>
      </c>
      <c r="K12" s="23">
        <f t="shared" si="1"/>
        <v>53.52</v>
      </c>
      <c r="L12" s="23">
        <f t="shared" si="2"/>
        <v>76.72</v>
      </c>
      <c r="M12" s="19" t="s">
        <v>20</v>
      </c>
      <c r="N12" s="19" t="s">
        <v>20</v>
      </c>
      <c r="O12" s="23">
        <v>3</v>
      </c>
      <c r="P12" s="20"/>
    </row>
    <row r="13" spans="1:16" ht="19.5" customHeight="1">
      <c r="A13" s="5">
        <v>11</v>
      </c>
      <c r="B13" s="6" t="s">
        <v>43</v>
      </c>
      <c r="C13" s="6"/>
      <c r="D13" s="10"/>
      <c r="E13" s="8" t="s">
        <v>38</v>
      </c>
      <c r="F13" s="6">
        <v>69.5</v>
      </c>
      <c r="G13" s="6"/>
      <c r="H13" s="6">
        <v>69.5</v>
      </c>
      <c r="I13" s="23">
        <f t="shared" si="0"/>
        <v>27.8</v>
      </c>
      <c r="J13" s="23">
        <v>81.1</v>
      </c>
      <c r="K13" s="23">
        <f t="shared" si="1"/>
        <v>48.66</v>
      </c>
      <c r="L13" s="23">
        <f t="shared" si="2"/>
        <v>76.46</v>
      </c>
      <c r="M13" s="19" t="s">
        <v>20</v>
      </c>
      <c r="N13" s="19" t="s">
        <v>20</v>
      </c>
      <c r="O13" s="23">
        <v>4</v>
      </c>
      <c r="P13" s="20"/>
    </row>
    <row r="14" spans="1:16" ht="19.5" customHeight="1">
      <c r="A14" s="5">
        <v>12</v>
      </c>
      <c r="B14" s="6" t="s">
        <v>44</v>
      </c>
      <c r="C14" s="6"/>
      <c r="D14" s="10"/>
      <c r="E14" s="8" t="s">
        <v>38</v>
      </c>
      <c r="F14" s="6">
        <v>62.5</v>
      </c>
      <c r="G14" s="6"/>
      <c r="H14" s="6">
        <v>62.5</v>
      </c>
      <c r="I14" s="23">
        <f t="shared" si="0"/>
        <v>25</v>
      </c>
      <c r="J14" s="23">
        <v>84.7</v>
      </c>
      <c r="K14" s="23">
        <f t="shared" si="1"/>
        <v>50.82</v>
      </c>
      <c r="L14" s="23">
        <f t="shared" si="2"/>
        <v>75.82</v>
      </c>
      <c r="M14" s="19" t="s">
        <v>20</v>
      </c>
      <c r="N14" s="19" t="s">
        <v>20</v>
      </c>
      <c r="O14" s="23">
        <v>5</v>
      </c>
      <c r="P14" s="20"/>
    </row>
    <row r="15" spans="1:16" ht="19.5" customHeight="1">
      <c r="A15" s="5">
        <v>13</v>
      </c>
      <c r="B15" s="9" t="s">
        <v>45</v>
      </c>
      <c r="C15" s="6"/>
      <c r="D15" s="10"/>
      <c r="E15" s="8" t="s">
        <v>38</v>
      </c>
      <c r="F15" s="9">
        <v>65</v>
      </c>
      <c r="G15" s="9"/>
      <c r="H15" s="9">
        <v>65</v>
      </c>
      <c r="I15" s="23">
        <f t="shared" si="0"/>
        <v>26</v>
      </c>
      <c r="J15" s="24">
        <v>83</v>
      </c>
      <c r="K15" s="23">
        <f t="shared" si="1"/>
        <v>49.8</v>
      </c>
      <c r="L15" s="23">
        <f t="shared" si="2"/>
        <v>75.8</v>
      </c>
      <c r="M15" s="19" t="s">
        <v>20</v>
      </c>
      <c r="N15" s="19" t="s">
        <v>20</v>
      </c>
      <c r="O15" s="24">
        <v>6</v>
      </c>
      <c r="P15" s="20"/>
    </row>
    <row r="16" spans="1:16" ht="19.5" customHeight="1">
      <c r="A16" s="5">
        <v>14</v>
      </c>
      <c r="B16" s="6" t="s">
        <v>46</v>
      </c>
      <c r="C16" s="6"/>
      <c r="D16" s="10"/>
      <c r="E16" s="8" t="s">
        <v>38</v>
      </c>
      <c r="F16" s="6">
        <v>60.25</v>
      </c>
      <c r="G16" s="6"/>
      <c r="H16" s="6">
        <v>60.25</v>
      </c>
      <c r="I16" s="23">
        <f t="shared" si="0"/>
        <v>24.1</v>
      </c>
      <c r="J16" s="23">
        <v>85.3</v>
      </c>
      <c r="K16" s="23">
        <f t="shared" si="1"/>
        <v>51.18</v>
      </c>
      <c r="L16" s="23">
        <f t="shared" si="2"/>
        <v>75.28</v>
      </c>
      <c r="M16" s="19" t="s">
        <v>20</v>
      </c>
      <c r="N16" s="19" t="s">
        <v>20</v>
      </c>
      <c r="O16" s="23">
        <v>8</v>
      </c>
      <c r="P16" s="20"/>
    </row>
    <row r="17" spans="1:16" ht="19.5" customHeight="1">
      <c r="A17" s="5">
        <v>15</v>
      </c>
      <c r="B17" s="6" t="s">
        <v>47</v>
      </c>
      <c r="C17" s="6"/>
      <c r="D17" s="10"/>
      <c r="E17" s="8" t="s">
        <v>38</v>
      </c>
      <c r="F17" s="6">
        <v>69.75</v>
      </c>
      <c r="G17" s="6"/>
      <c r="H17" s="6">
        <v>69.75</v>
      </c>
      <c r="I17" s="23">
        <f t="shared" si="0"/>
        <v>27.900000000000002</v>
      </c>
      <c r="J17" s="23">
        <v>77.8</v>
      </c>
      <c r="K17" s="23">
        <f t="shared" si="1"/>
        <v>46.68</v>
      </c>
      <c r="L17" s="23">
        <f t="shared" si="2"/>
        <v>74.58</v>
      </c>
      <c r="M17" s="19" t="s">
        <v>20</v>
      </c>
      <c r="N17" s="19" t="s">
        <v>20</v>
      </c>
      <c r="O17" s="23">
        <v>9</v>
      </c>
      <c r="P17" s="20"/>
    </row>
    <row r="18" spans="1:16" ht="19.5" customHeight="1">
      <c r="A18" s="5">
        <v>16</v>
      </c>
      <c r="B18" s="6" t="s">
        <v>48</v>
      </c>
      <c r="C18" s="6"/>
      <c r="D18" s="10"/>
      <c r="E18" s="8" t="s">
        <v>38</v>
      </c>
      <c r="F18" s="6">
        <v>57.5</v>
      </c>
      <c r="G18" s="6"/>
      <c r="H18" s="6">
        <v>57.5</v>
      </c>
      <c r="I18" s="23">
        <f t="shared" si="0"/>
        <v>23</v>
      </c>
      <c r="J18" s="23">
        <v>85.8</v>
      </c>
      <c r="K18" s="23">
        <f t="shared" si="1"/>
        <v>51.48</v>
      </c>
      <c r="L18" s="23">
        <f t="shared" si="2"/>
        <v>74.47999999999999</v>
      </c>
      <c r="M18" s="19" t="s">
        <v>20</v>
      </c>
      <c r="N18" s="19" t="s">
        <v>20</v>
      </c>
      <c r="O18" s="23">
        <v>10</v>
      </c>
      <c r="P18" s="20"/>
    </row>
    <row r="19" spans="1:16" ht="19.5" customHeight="1">
      <c r="A19" s="5">
        <v>17</v>
      </c>
      <c r="B19" s="9" t="s">
        <v>49</v>
      </c>
      <c r="C19" s="6"/>
      <c r="D19" s="10"/>
      <c r="E19" s="8" t="s">
        <v>38</v>
      </c>
      <c r="F19" s="9">
        <v>61.5</v>
      </c>
      <c r="G19" s="9"/>
      <c r="H19" s="9">
        <v>61.5</v>
      </c>
      <c r="I19" s="23">
        <f t="shared" si="0"/>
        <v>24.6</v>
      </c>
      <c r="J19" s="24">
        <v>82.9</v>
      </c>
      <c r="K19" s="23">
        <f t="shared" si="1"/>
        <v>49.74</v>
      </c>
      <c r="L19" s="23">
        <f t="shared" si="2"/>
        <v>74.34</v>
      </c>
      <c r="M19" s="19" t="s">
        <v>20</v>
      </c>
      <c r="N19" s="19" t="s">
        <v>20</v>
      </c>
      <c r="O19" s="24">
        <v>11</v>
      </c>
      <c r="P19" s="20"/>
    </row>
    <row r="20" spans="1:16" ht="19.5" customHeight="1">
      <c r="A20" s="5">
        <v>18</v>
      </c>
      <c r="B20" s="9" t="s">
        <v>50</v>
      </c>
      <c r="C20" s="6"/>
      <c r="D20" s="10"/>
      <c r="E20" s="8" t="s">
        <v>38</v>
      </c>
      <c r="F20" s="9">
        <v>62.5</v>
      </c>
      <c r="G20" s="9"/>
      <c r="H20" s="9">
        <v>62.5</v>
      </c>
      <c r="I20" s="23">
        <f t="shared" si="0"/>
        <v>25</v>
      </c>
      <c r="J20" s="24">
        <v>81.4</v>
      </c>
      <c r="K20" s="23">
        <f t="shared" si="1"/>
        <v>48.84</v>
      </c>
      <c r="L20" s="23">
        <f t="shared" si="2"/>
        <v>73.84</v>
      </c>
      <c r="M20" s="19" t="s">
        <v>20</v>
      </c>
      <c r="N20" s="19" t="s">
        <v>20</v>
      </c>
      <c r="O20" s="24">
        <v>12</v>
      </c>
      <c r="P20" s="20"/>
    </row>
    <row r="21" spans="1:16" ht="19.5" customHeight="1">
      <c r="A21" s="5">
        <v>19</v>
      </c>
      <c r="B21" s="6" t="s">
        <v>51</v>
      </c>
      <c r="C21" s="6"/>
      <c r="D21" s="10"/>
      <c r="E21" s="8" t="s">
        <v>38</v>
      </c>
      <c r="F21" s="6">
        <v>58.75</v>
      </c>
      <c r="G21" s="6"/>
      <c r="H21" s="6">
        <v>58.75</v>
      </c>
      <c r="I21" s="23">
        <f t="shared" si="0"/>
        <v>23.5</v>
      </c>
      <c r="J21" s="23">
        <v>83.2</v>
      </c>
      <c r="K21" s="23">
        <f t="shared" si="1"/>
        <v>49.92</v>
      </c>
      <c r="L21" s="23">
        <f t="shared" si="2"/>
        <v>73.42</v>
      </c>
      <c r="M21" s="19" t="s">
        <v>20</v>
      </c>
      <c r="N21" s="19" t="s">
        <v>20</v>
      </c>
      <c r="O21" s="23">
        <v>13</v>
      </c>
      <c r="P21" s="20"/>
    </row>
    <row r="22" spans="1:16" ht="19.5" customHeight="1">
      <c r="A22" s="5">
        <v>20</v>
      </c>
      <c r="B22" s="6" t="s">
        <v>52</v>
      </c>
      <c r="C22" s="6"/>
      <c r="D22" s="10"/>
      <c r="E22" s="8" t="s">
        <v>38</v>
      </c>
      <c r="F22" s="6">
        <v>61.5</v>
      </c>
      <c r="G22" s="6"/>
      <c r="H22" s="6">
        <v>61.5</v>
      </c>
      <c r="I22" s="23">
        <f t="shared" si="0"/>
        <v>24.6</v>
      </c>
      <c r="J22" s="23">
        <v>80.9</v>
      </c>
      <c r="K22" s="23">
        <f t="shared" si="1"/>
        <v>48.54</v>
      </c>
      <c r="L22" s="23">
        <f t="shared" si="2"/>
        <v>73.14</v>
      </c>
      <c r="M22" s="19" t="s">
        <v>20</v>
      </c>
      <c r="N22" s="19" t="s">
        <v>20</v>
      </c>
      <c r="O22" s="23">
        <v>14</v>
      </c>
      <c r="P22" s="20"/>
    </row>
    <row r="23" spans="1:16" ht="19.5" customHeight="1">
      <c r="A23" s="5">
        <v>21</v>
      </c>
      <c r="B23" s="6" t="s">
        <v>53</v>
      </c>
      <c r="C23" s="6"/>
      <c r="D23" s="10"/>
      <c r="E23" s="8" t="s">
        <v>38</v>
      </c>
      <c r="F23" s="6">
        <v>59.75</v>
      </c>
      <c r="G23" s="6"/>
      <c r="H23" s="6">
        <v>59.75</v>
      </c>
      <c r="I23" s="23">
        <f t="shared" si="0"/>
        <v>23.900000000000002</v>
      </c>
      <c r="J23" s="23">
        <v>81.9</v>
      </c>
      <c r="K23" s="23">
        <f t="shared" si="1"/>
        <v>49.14</v>
      </c>
      <c r="L23" s="23">
        <f t="shared" si="2"/>
        <v>73.04</v>
      </c>
      <c r="M23" s="19" t="s">
        <v>20</v>
      </c>
      <c r="N23" s="19" t="s">
        <v>20</v>
      </c>
      <c r="O23" s="23">
        <v>15</v>
      </c>
      <c r="P23" s="20"/>
    </row>
    <row r="24" spans="1:16" ht="19.5" customHeight="1">
      <c r="A24" s="5">
        <v>22</v>
      </c>
      <c r="B24" s="9" t="s">
        <v>54</v>
      </c>
      <c r="C24" s="6"/>
      <c r="D24" s="10"/>
      <c r="E24" s="8" t="s">
        <v>38</v>
      </c>
      <c r="F24" s="9">
        <v>62</v>
      </c>
      <c r="G24" s="9"/>
      <c r="H24" s="9">
        <v>62</v>
      </c>
      <c r="I24" s="23">
        <f t="shared" si="0"/>
        <v>24.8</v>
      </c>
      <c r="J24" s="24">
        <v>80.1</v>
      </c>
      <c r="K24" s="23">
        <f t="shared" si="1"/>
        <v>48.059999999999995</v>
      </c>
      <c r="L24" s="23">
        <f t="shared" si="2"/>
        <v>72.86</v>
      </c>
      <c r="M24" s="19" t="s">
        <v>20</v>
      </c>
      <c r="N24" s="19" t="s">
        <v>20</v>
      </c>
      <c r="O24" s="24">
        <v>16</v>
      </c>
      <c r="P24" s="20"/>
    </row>
    <row r="25" spans="1:16" ht="19.5" customHeight="1">
      <c r="A25" s="5">
        <v>23</v>
      </c>
      <c r="B25" s="9" t="s">
        <v>55</v>
      </c>
      <c r="C25" s="6"/>
      <c r="D25" s="10"/>
      <c r="E25" s="8" t="s">
        <v>38</v>
      </c>
      <c r="F25" s="9">
        <v>59.5</v>
      </c>
      <c r="G25" s="9"/>
      <c r="H25" s="9">
        <v>59.5</v>
      </c>
      <c r="I25" s="23">
        <f t="shared" si="0"/>
        <v>23.8</v>
      </c>
      <c r="J25" s="24">
        <v>81.7</v>
      </c>
      <c r="K25" s="23">
        <f t="shared" si="1"/>
        <v>49.02</v>
      </c>
      <c r="L25" s="23">
        <f t="shared" si="2"/>
        <v>72.82000000000001</v>
      </c>
      <c r="M25" s="19" t="s">
        <v>20</v>
      </c>
      <c r="N25" s="19" t="s">
        <v>20</v>
      </c>
      <c r="O25" s="24">
        <v>17</v>
      </c>
      <c r="P25" s="20"/>
    </row>
    <row r="26" spans="1:16" ht="19.5" customHeight="1">
      <c r="A26" s="5">
        <v>24</v>
      </c>
      <c r="B26" s="6" t="s">
        <v>56</v>
      </c>
      <c r="C26" s="6"/>
      <c r="D26" s="10"/>
      <c r="E26" s="8" t="s">
        <v>38</v>
      </c>
      <c r="F26" s="6">
        <v>60</v>
      </c>
      <c r="G26" s="6"/>
      <c r="H26" s="6">
        <v>60</v>
      </c>
      <c r="I26" s="23">
        <f t="shared" si="0"/>
        <v>24</v>
      </c>
      <c r="J26" s="23">
        <v>81.3</v>
      </c>
      <c r="K26" s="23">
        <f t="shared" si="1"/>
        <v>48.779999999999994</v>
      </c>
      <c r="L26" s="23">
        <f t="shared" si="2"/>
        <v>72.78</v>
      </c>
      <c r="M26" s="19" t="s">
        <v>20</v>
      </c>
      <c r="N26" s="19" t="s">
        <v>20</v>
      </c>
      <c r="O26" s="23">
        <v>18</v>
      </c>
      <c r="P26" s="20"/>
    </row>
    <row r="27" spans="1:16" ht="19.5" customHeight="1">
      <c r="A27" s="5">
        <v>25</v>
      </c>
      <c r="B27" s="6" t="s">
        <v>57</v>
      </c>
      <c r="C27" s="6"/>
      <c r="D27" s="10"/>
      <c r="E27" s="8" t="s">
        <v>38</v>
      </c>
      <c r="F27" s="6">
        <v>59.25</v>
      </c>
      <c r="G27" s="6"/>
      <c r="H27" s="6">
        <v>59.25</v>
      </c>
      <c r="I27" s="23">
        <f t="shared" si="0"/>
        <v>23.700000000000003</v>
      </c>
      <c r="J27" s="23">
        <v>81.5</v>
      </c>
      <c r="K27" s="23">
        <f t="shared" si="1"/>
        <v>48.9</v>
      </c>
      <c r="L27" s="23">
        <f t="shared" si="2"/>
        <v>72.6</v>
      </c>
      <c r="M27" s="19" t="s">
        <v>20</v>
      </c>
      <c r="N27" s="19" t="s">
        <v>20</v>
      </c>
      <c r="O27" s="23">
        <v>19</v>
      </c>
      <c r="P27" s="20"/>
    </row>
    <row r="28" spans="1:16" ht="19.5" customHeight="1">
      <c r="A28" s="5">
        <v>26</v>
      </c>
      <c r="B28" s="6" t="s">
        <v>58</v>
      </c>
      <c r="C28" s="6"/>
      <c r="D28" s="10"/>
      <c r="E28" s="8" t="s">
        <v>38</v>
      </c>
      <c r="F28" s="6">
        <v>66</v>
      </c>
      <c r="G28" s="6"/>
      <c r="H28" s="6">
        <v>66</v>
      </c>
      <c r="I28" s="23">
        <f t="shared" si="0"/>
        <v>26.400000000000002</v>
      </c>
      <c r="J28" s="23">
        <v>76.3</v>
      </c>
      <c r="K28" s="23">
        <f t="shared" si="1"/>
        <v>45.779999999999994</v>
      </c>
      <c r="L28" s="23">
        <f t="shared" si="2"/>
        <v>72.17999999999999</v>
      </c>
      <c r="M28" s="19" t="s">
        <v>20</v>
      </c>
      <c r="N28" s="19" t="s">
        <v>20</v>
      </c>
      <c r="O28" s="23">
        <v>20</v>
      </c>
      <c r="P28" s="20"/>
    </row>
    <row r="29" spans="1:16" ht="19.5" customHeight="1">
      <c r="A29" s="5">
        <v>27</v>
      </c>
      <c r="B29" s="9" t="s">
        <v>59</v>
      </c>
      <c r="C29" s="6"/>
      <c r="D29" s="10"/>
      <c r="E29" s="8" t="s">
        <v>38</v>
      </c>
      <c r="F29" s="9">
        <v>58</v>
      </c>
      <c r="G29" s="9"/>
      <c r="H29" s="9">
        <v>58</v>
      </c>
      <c r="I29" s="23">
        <f aca="true" t="shared" si="3" ref="I29:I52">H29*0.4</f>
        <v>23.200000000000003</v>
      </c>
      <c r="J29" s="24">
        <v>81.56</v>
      </c>
      <c r="K29" s="23">
        <f aca="true" t="shared" si="4" ref="K29:K51">J29*0.6</f>
        <v>48.936</v>
      </c>
      <c r="L29" s="23">
        <f aca="true" t="shared" si="5" ref="L29:L50">I29+K29</f>
        <v>72.136</v>
      </c>
      <c r="M29" s="19" t="s">
        <v>20</v>
      </c>
      <c r="N29" s="19" t="s">
        <v>20</v>
      </c>
      <c r="O29" s="24">
        <v>22</v>
      </c>
      <c r="P29" s="20"/>
    </row>
    <row r="30" spans="1:16" ht="19.5" customHeight="1">
      <c r="A30" s="5">
        <v>28</v>
      </c>
      <c r="B30" s="6" t="s">
        <v>60</v>
      </c>
      <c r="C30" s="6"/>
      <c r="D30" s="10"/>
      <c r="E30" s="8" t="s">
        <v>38</v>
      </c>
      <c r="F30" s="6">
        <v>55</v>
      </c>
      <c r="G30" s="6"/>
      <c r="H30" s="6">
        <v>55</v>
      </c>
      <c r="I30" s="23">
        <f t="shared" si="3"/>
        <v>22</v>
      </c>
      <c r="J30" s="23">
        <v>83.5</v>
      </c>
      <c r="K30" s="23">
        <f t="shared" si="4"/>
        <v>50.1</v>
      </c>
      <c r="L30" s="23">
        <f t="shared" si="5"/>
        <v>72.1</v>
      </c>
      <c r="M30" s="19" t="s">
        <v>20</v>
      </c>
      <c r="N30" s="19" t="s">
        <v>20</v>
      </c>
      <c r="O30" s="23">
        <v>23</v>
      </c>
      <c r="P30" s="20"/>
    </row>
    <row r="31" spans="1:16" ht="19.5" customHeight="1">
      <c r="A31" s="5">
        <v>29</v>
      </c>
      <c r="B31" s="6" t="s">
        <v>61</v>
      </c>
      <c r="C31" s="6"/>
      <c r="D31" s="10"/>
      <c r="E31" s="8" t="s">
        <v>38</v>
      </c>
      <c r="F31" s="6">
        <v>64.75</v>
      </c>
      <c r="G31" s="6"/>
      <c r="H31" s="6">
        <v>64.75</v>
      </c>
      <c r="I31" s="23">
        <f t="shared" si="3"/>
        <v>25.900000000000002</v>
      </c>
      <c r="J31" s="23">
        <v>76.9</v>
      </c>
      <c r="K31" s="23">
        <f t="shared" si="4"/>
        <v>46.14</v>
      </c>
      <c r="L31" s="23">
        <f t="shared" si="5"/>
        <v>72.04</v>
      </c>
      <c r="M31" s="19" t="s">
        <v>20</v>
      </c>
      <c r="N31" s="19" t="s">
        <v>20</v>
      </c>
      <c r="O31" s="23">
        <v>24</v>
      </c>
      <c r="P31" s="20"/>
    </row>
    <row r="32" spans="1:16" ht="19.5" customHeight="1">
      <c r="A32" s="5">
        <v>30</v>
      </c>
      <c r="B32" s="6" t="s">
        <v>62</v>
      </c>
      <c r="C32" s="6"/>
      <c r="D32" s="10"/>
      <c r="E32" s="8" t="s">
        <v>38</v>
      </c>
      <c r="F32" s="6">
        <v>68.75</v>
      </c>
      <c r="G32" s="6"/>
      <c r="H32" s="6">
        <v>68.75</v>
      </c>
      <c r="I32" s="23">
        <f t="shared" si="3"/>
        <v>27.5</v>
      </c>
      <c r="J32" s="23">
        <v>74</v>
      </c>
      <c r="K32" s="23">
        <f t="shared" si="4"/>
        <v>44.4</v>
      </c>
      <c r="L32" s="23">
        <f t="shared" si="5"/>
        <v>71.9</v>
      </c>
      <c r="M32" s="19" t="s">
        <v>20</v>
      </c>
      <c r="N32" s="19" t="s">
        <v>20</v>
      </c>
      <c r="O32" s="23">
        <v>25</v>
      </c>
      <c r="P32" s="20"/>
    </row>
    <row r="33" spans="1:16" ht="19.5" customHeight="1">
      <c r="A33" s="5">
        <v>31</v>
      </c>
      <c r="B33" s="9" t="s">
        <v>63</v>
      </c>
      <c r="C33" s="9" t="s">
        <v>30</v>
      </c>
      <c r="D33" s="11">
        <v>2</v>
      </c>
      <c r="E33" s="8" t="s">
        <v>64</v>
      </c>
      <c r="F33" s="9">
        <v>65.5</v>
      </c>
      <c r="G33" s="9"/>
      <c r="H33" s="9">
        <v>65.5</v>
      </c>
      <c r="I33" s="18">
        <f t="shared" si="3"/>
        <v>26.200000000000003</v>
      </c>
      <c r="J33" s="22">
        <v>79.96</v>
      </c>
      <c r="K33" s="18">
        <f t="shared" si="4"/>
        <v>47.97599999999999</v>
      </c>
      <c r="L33" s="18">
        <f t="shared" si="5"/>
        <v>74.17599999999999</v>
      </c>
      <c r="M33" s="19" t="s">
        <v>20</v>
      </c>
      <c r="N33" s="19" t="s">
        <v>20</v>
      </c>
      <c r="O33" s="22">
        <v>1</v>
      </c>
      <c r="P33" s="20"/>
    </row>
    <row r="34" spans="1:16" ht="19.5" customHeight="1">
      <c r="A34" s="5">
        <v>32</v>
      </c>
      <c r="B34" s="9" t="s">
        <v>65</v>
      </c>
      <c r="C34" s="9"/>
      <c r="D34" s="11"/>
      <c r="E34" s="8" t="s">
        <v>64</v>
      </c>
      <c r="F34" s="9">
        <v>56</v>
      </c>
      <c r="G34" s="9"/>
      <c r="H34" s="9">
        <v>56</v>
      </c>
      <c r="I34" s="18">
        <f t="shared" si="3"/>
        <v>22.400000000000002</v>
      </c>
      <c r="J34" s="22">
        <v>78.2</v>
      </c>
      <c r="K34" s="18">
        <f t="shared" si="4"/>
        <v>46.92</v>
      </c>
      <c r="L34" s="18">
        <f t="shared" si="5"/>
        <v>69.32000000000001</v>
      </c>
      <c r="M34" s="19" t="s">
        <v>20</v>
      </c>
      <c r="N34" s="19" t="s">
        <v>20</v>
      </c>
      <c r="O34" s="22">
        <v>2</v>
      </c>
      <c r="P34" s="20"/>
    </row>
    <row r="35" spans="1:16" ht="19.5" customHeight="1">
      <c r="A35" s="5">
        <v>33</v>
      </c>
      <c r="B35" s="9" t="s">
        <v>66</v>
      </c>
      <c r="C35" s="9" t="s">
        <v>67</v>
      </c>
      <c r="D35" s="11">
        <v>2</v>
      </c>
      <c r="E35" s="8" t="s">
        <v>68</v>
      </c>
      <c r="F35" s="9">
        <v>60.25</v>
      </c>
      <c r="G35" s="9"/>
      <c r="H35" s="9">
        <v>60.25</v>
      </c>
      <c r="I35" s="18">
        <f t="shared" si="3"/>
        <v>24.1</v>
      </c>
      <c r="J35" s="22">
        <v>81.6</v>
      </c>
      <c r="K35" s="18">
        <f t="shared" si="4"/>
        <v>48.959999999999994</v>
      </c>
      <c r="L35" s="18">
        <f t="shared" si="5"/>
        <v>73.06</v>
      </c>
      <c r="M35" s="19" t="s">
        <v>20</v>
      </c>
      <c r="N35" s="19" t="s">
        <v>20</v>
      </c>
      <c r="O35" s="22">
        <v>1</v>
      </c>
      <c r="P35" s="20"/>
    </row>
    <row r="36" spans="1:16" ht="19.5" customHeight="1">
      <c r="A36" s="5">
        <v>34</v>
      </c>
      <c r="B36" s="9" t="s">
        <v>69</v>
      </c>
      <c r="C36" s="9"/>
      <c r="D36" s="11"/>
      <c r="E36" s="8" t="s">
        <v>68</v>
      </c>
      <c r="F36" s="9">
        <v>63.5</v>
      </c>
      <c r="G36" s="9"/>
      <c r="H36" s="9">
        <v>63.5</v>
      </c>
      <c r="I36" s="18">
        <f t="shared" si="3"/>
        <v>25.400000000000002</v>
      </c>
      <c r="J36" s="22">
        <v>77.86</v>
      </c>
      <c r="K36" s="18">
        <f t="shared" si="4"/>
        <v>46.716</v>
      </c>
      <c r="L36" s="18">
        <f t="shared" si="5"/>
        <v>72.116</v>
      </c>
      <c r="M36" s="19" t="s">
        <v>20</v>
      </c>
      <c r="N36" s="19" t="s">
        <v>20</v>
      </c>
      <c r="O36" s="22">
        <v>2</v>
      </c>
      <c r="P36" s="20"/>
    </row>
    <row r="37" spans="1:16" ht="19.5" customHeight="1">
      <c r="A37" s="5">
        <v>35</v>
      </c>
      <c r="B37" s="9" t="s">
        <v>70</v>
      </c>
      <c r="C37" s="9" t="s">
        <v>33</v>
      </c>
      <c r="D37" s="9">
        <v>1</v>
      </c>
      <c r="E37" s="8" t="s">
        <v>71</v>
      </c>
      <c r="F37" s="9">
        <v>47.5</v>
      </c>
      <c r="G37" s="9"/>
      <c r="H37" s="9">
        <v>47.5</v>
      </c>
      <c r="I37" s="18">
        <f t="shared" si="3"/>
        <v>19</v>
      </c>
      <c r="J37" s="22">
        <v>64.82</v>
      </c>
      <c r="K37" s="18">
        <f t="shared" si="4"/>
        <v>38.891999999999996</v>
      </c>
      <c r="L37" s="18">
        <f t="shared" si="5"/>
        <v>57.891999999999996</v>
      </c>
      <c r="M37" s="19" t="s">
        <v>20</v>
      </c>
      <c r="N37" s="19" t="s">
        <v>20</v>
      </c>
      <c r="O37" s="22">
        <v>2</v>
      </c>
      <c r="P37" s="20"/>
    </row>
    <row r="38" spans="1:16" ht="19.5" customHeight="1">
      <c r="A38" s="5">
        <v>36</v>
      </c>
      <c r="B38" s="9" t="s">
        <v>52</v>
      </c>
      <c r="C38" s="9" t="s">
        <v>72</v>
      </c>
      <c r="D38" s="11">
        <v>2</v>
      </c>
      <c r="E38" s="8" t="s">
        <v>73</v>
      </c>
      <c r="F38" s="9">
        <v>59</v>
      </c>
      <c r="G38" s="9"/>
      <c r="H38" s="9">
        <v>59</v>
      </c>
      <c r="I38" s="18">
        <f t="shared" si="3"/>
        <v>23.6</v>
      </c>
      <c r="J38" s="22">
        <v>76.4</v>
      </c>
      <c r="K38" s="18">
        <f t="shared" si="4"/>
        <v>45.84</v>
      </c>
      <c r="L38" s="18">
        <f t="shared" si="5"/>
        <v>69.44</v>
      </c>
      <c r="M38" s="19" t="s">
        <v>20</v>
      </c>
      <c r="N38" s="19" t="s">
        <v>20</v>
      </c>
      <c r="O38" s="22">
        <v>1</v>
      </c>
      <c r="P38" s="20"/>
    </row>
    <row r="39" spans="1:16" ht="19.5" customHeight="1">
      <c r="A39" s="5">
        <v>37</v>
      </c>
      <c r="B39" s="9" t="s">
        <v>74</v>
      </c>
      <c r="C39" s="9"/>
      <c r="D39" s="11"/>
      <c r="E39" s="8" t="s">
        <v>73</v>
      </c>
      <c r="F39" s="9">
        <v>58</v>
      </c>
      <c r="G39" s="9"/>
      <c r="H39" s="9">
        <v>58</v>
      </c>
      <c r="I39" s="18">
        <f t="shared" si="3"/>
        <v>23.200000000000003</v>
      </c>
      <c r="J39" s="22">
        <v>67.86</v>
      </c>
      <c r="K39" s="18">
        <f t="shared" si="4"/>
        <v>40.716</v>
      </c>
      <c r="L39" s="18">
        <f t="shared" si="5"/>
        <v>63.916000000000004</v>
      </c>
      <c r="M39" s="19" t="s">
        <v>20</v>
      </c>
      <c r="N39" s="19" t="s">
        <v>20</v>
      </c>
      <c r="O39" s="22">
        <v>2</v>
      </c>
      <c r="P39" s="20"/>
    </row>
    <row r="40" spans="1:16" ht="19.5" customHeight="1">
      <c r="A40" s="5">
        <v>38</v>
      </c>
      <c r="B40" s="9" t="s">
        <v>75</v>
      </c>
      <c r="C40" s="9" t="s">
        <v>76</v>
      </c>
      <c r="D40" s="11">
        <v>2</v>
      </c>
      <c r="E40" s="8" t="s">
        <v>77</v>
      </c>
      <c r="F40" s="9">
        <v>65</v>
      </c>
      <c r="G40" s="9"/>
      <c r="H40" s="9">
        <v>65</v>
      </c>
      <c r="I40" s="18">
        <f t="shared" si="3"/>
        <v>26</v>
      </c>
      <c r="J40" s="22">
        <v>84.94</v>
      </c>
      <c r="K40" s="18">
        <f t="shared" si="4"/>
        <v>50.964</v>
      </c>
      <c r="L40" s="18">
        <f t="shared" si="5"/>
        <v>76.964</v>
      </c>
      <c r="M40" s="19" t="s">
        <v>20</v>
      </c>
      <c r="N40" s="19" t="s">
        <v>20</v>
      </c>
      <c r="O40" s="22">
        <v>1</v>
      </c>
      <c r="P40" s="20"/>
    </row>
    <row r="41" spans="1:16" ht="19.5" customHeight="1">
      <c r="A41" s="5">
        <v>39</v>
      </c>
      <c r="B41" s="9" t="s">
        <v>78</v>
      </c>
      <c r="C41" s="9"/>
      <c r="D41" s="11"/>
      <c r="E41" s="8" t="s">
        <v>77</v>
      </c>
      <c r="F41" s="9">
        <v>58.5</v>
      </c>
      <c r="G41" s="9"/>
      <c r="H41" s="9">
        <v>58.5</v>
      </c>
      <c r="I41" s="18">
        <f t="shared" si="3"/>
        <v>23.400000000000002</v>
      </c>
      <c r="J41" s="22">
        <v>81.76</v>
      </c>
      <c r="K41" s="18">
        <f t="shared" si="4"/>
        <v>49.056000000000004</v>
      </c>
      <c r="L41" s="18">
        <f t="shared" si="5"/>
        <v>72.456</v>
      </c>
      <c r="M41" s="19" t="s">
        <v>20</v>
      </c>
      <c r="N41" s="19" t="s">
        <v>20</v>
      </c>
      <c r="O41" s="22">
        <v>2</v>
      </c>
      <c r="P41" s="20"/>
    </row>
    <row r="42" spans="1:16" ht="19.5" customHeight="1">
      <c r="A42" s="5">
        <v>40</v>
      </c>
      <c r="B42" s="9" t="s">
        <v>79</v>
      </c>
      <c r="C42" s="9" t="s">
        <v>22</v>
      </c>
      <c r="D42" s="9">
        <v>1</v>
      </c>
      <c r="E42" s="8" t="s">
        <v>80</v>
      </c>
      <c r="F42" s="9">
        <v>55.25</v>
      </c>
      <c r="G42" s="9"/>
      <c r="H42" s="9">
        <v>55.25</v>
      </c>
      <c r="I42" s="18">
        <f t="shared" si="3"/>
        <v>22.1</v>
      </c>
      <c r="J42" s="22">
        <v>66.9</v>
      </c>
      <c r="K42" s="18">
        <f t="shared" si="4"/>
        <v>40.14</v>
      </c>
      <c r="L42" s="18">
        <f t="shared" si="5"/>
        <v>62.24</v>
      </c>
      <c r="M42" s="19" t="s">
        <v>20</v>
      </c>
      <c r="N42" s="19" t="s">
        <v>20</v>
      </c>
      <c r="O42" s="22">
        <v>1</v>
      </c>
      <c r="P42" s="20"/>
    </row>
    <row r="43" spans="1:16" ht="19.5" customHeight="1">
      <c r="A43" s="5">
        <v>41</v>
      </c>
      <c r="B43" s="9" t="s">
        <v>81</v>
      </c>
      <c r="C43" s="9" t="s">
        <v>18</v>
      </c>
      <c r="D43" s="11">
        <v>13</v>
      </c>
      <c r="E43" s="8" t="s">
        <v>82</v>
      </c>
      <c r="F43" s="9">
        <v>73.5</v>
      </c>
      <c r="G43" s="9"/>
      <c r="H43" s="9">
        <v>73.5</v>
      </c>
      <c r="I43" s="18">
        <f aca="true" t="shared" si="6" ref="I43:I76">H43*0.4</f>
        <v>29.400000000000002</v>
      </c>
      <c r="J43" s="22">
        <v>86.22</v>
      </c>
      <c r="K43" s="18">
        <f aca="true" t="shared" si="7" ref="K43:K76">J43*0.6</f>
        <v>51.732</v>
      </c>
      <c r="L43" s="18">
        <f aca="true" t="shared" si="8" ref="L43:L76">I43+K43</f>
        <v>81.132</v>
      </c>
      <c r="M43" s="19" t="s">
        <v>20</v>
      </c>
      <c r="N43" s="19" t="s">
        <v>20</v>
      </c>
      <c r="O43" s="22">
        <v>1</v>
      </c>
      <c r="P43" s="20"/>
    </row>
    <row r="44" spans="1:16" ht="19.5" customHeight="1">
      <c r="A44" s="5">
        <v>42</v>
      </c>
      <c r="B44" s="9" t="s">
        <v>83</v>
      </c>
      <c r="C44" s="9"/>
      <c r="D44" s="11"/>
      <c r="E44" s="8" t="s">
        <v>82</v>
      </c>
      <c r="F44" s="9">
        <v>70.75</v>
      </c>
      <c r="G44" s="9"/>
      <c r="H44" s="9">
        <v>70.75</v>
      </c>
      <c r="I44" s="18">
        <f t="shared" si="6"/>
        <v>28.3</v>
      </c>
      <c r="J44" s="22">
        <v>85.6</v>
      </c>
      <c r="K44" s="18">
        <f t="shared" si="7"/>
        <v>51.35999999999999</v>
      </c>
      <c r="L44" s="18">
        <f t="shared" si="8"/>
        <v>79.66</v>
      </c>
      <c r="M44" s="19" t="s">
        <v>20</v>
      </c>
      <c r="N44" s="19" t="s">
        <v>20</v>
      </c>
      <c r="O44" s="22">
        <v>2</v>
      </c>
      <c r="P44" s="20"/>
    </row>
    <row r="45" spans="1:16" ht="19.5" customHeight="1">
      <c r="A45" s="5">
        <v>43</v>
      </c>
      <c r="B45" s="9" t="s">
        <v>84</v>
      </c>
      <c r="C45" s="9"/>
      <c r="D45" s="11"/>
      <c r="E45" s="8" t="s">
        <v>82</v>
      </c>
      <c r="F45" s="9">
        <v>71</v>
      </c>
      <c r="G45" s="9"/>
      <c r="H45" s="9">
        <v>71</v>
      </c>
      <c r="I45" s="18">
        <f t="shared" si="6"/>
        <v>28.400000000000002</v>
      </c>
      <c r="J45" s="22">
        <v>84.6</v>
      </c>
      <c r="K45" s="18">
        <f t="shared" si="7"/>
        <v>50.76</v>
      </c>
      <c r="L45" s="18">
        <f t="shared" si="8"/>
        <v>79.16</v>
      </c>
      <c r="M45" s="19" t="s">
        <v>20</v>
      </c>
      <c r="N45" s="19" t="s">
        <v>20</v>
      </c>
      <c r="O45" s="22">
        <v>3</v>
      </c>
      <c r="P45" s="20"/>
    </row>
    <row r="46" spans="1:16" ht="19.5" customHeight="1">
      <c r="A46" s="5">
        <v>44</v>
      </c>
      <c r="B46" s="9" t="s">
        <v>85</v>
      </c>
      <c r="C46" s="9"/>
      <c r="D46" s="11"/>
      <c r="E46" s="8" t="s">
        <v>82</v>
      </c>
      <c r="F46" s="9">
        <v>69.5</v>
      </c>
      <c r="G46" s="9"/>
      <c r="H46" s="9">
        <v>69.5</v>
      </c>
      <c r="I46" s="18">
        <f t="shared" si="6"/>
        <v>27.8</v>
      </c>
      <c r="J46" s="22">
        <v>84.7</v>
      </c>
      <c r="K46" s="18">
        <f t="shared" si="7"/>
        <v>50.82</v>
      </c>
      <c r="L46" s="18">
        <f t="shared" si="8"/>
        <v>78.62</v>
      </c>
      <c r="M46" s="19" t="s">
        <v>20</v>
      </c>
      <c r="N46" s="19" t="s">
        <v>20</v>
      </c>
      <c r="O46" s="22">
        <v>4</v>
      </c>
      <c r="P46" s="20"/>
    </row>
    <row r="47" spans="1:16" ht="19.5" customHeight="1">
      <c r="A47" s="5">
        <v>45</v>
      </c>
      <c r="B47" s="9" t="s">
        <v>86</v>
      </c>
      <c r="C47" s="9"/>
      <c r="D47" s="11"/>
      <c r="E47" s="8" t="s">
        <v>82</v>
      </c>
      <c r="F47" s="9">
        <v>69</v>
      </c>
      <c r="G47" s="9"/>
      <c r="H47" s="9">
        <v>69</v>
      </c>
      <c r="I47" s="18">
        <f t="shared" si="6"/>
        <v>27.6</v>
      </c>
      <c r="J47" s="22">
        <v>83.7</v>
      </c>
      <c r="K47" s="18">
        <f t="shared" si="7"/>
        <v>50.22</v>
      </c>
      <c r="L47" s="18">
        <f t="shared" si="8"/>
        <v>77.82</v>
      </c>
      <c r="M47" s="19" t="s">
        <v>20</v>
      </c>
      <c r="N47" s="19" t="s">
        <v>20</v>
      </c>
      <c r="O47" s="22">
        <v>5</v>
      </c>
      <c r="P47" s="20"/>
    </row>
    <row r="48" spans="1:16" ht="19.5" customHeight="1">
      <c r="A48" s="5">
        <v>46</v>
      </c>
      <c r="B48" s="9" t="s">
        <v>87</v>
      </c>
      <c r="C48" s="9"/>
      <c r="D48" s="11"/>
      <c r="E48" s="8" t="s">
        <v>82</v>
      </c>
      <c r="F48" s="9">
        <v>68.5</v>
      </c>
      <c r="G48" s="9"/>
      <c r="H48" s="9">
        <v>68.5</v>
      </c>
      <c r="I48" s="18">
        <f t="shared" si="6"/>
        <v>27.400000000000002</v>
      </c>
      <c r="J48" s="22">
        <v>83.5</v>
      </c>
      <c r="K48" s="18">
        <f t="shared" si="7"/>
        <v>50.1</v>
      </c>
      <c r="L48" s="18">
        <f t="shared" si="8"/>
        <v>77.5</v>
      </c>
      <c r="M48" s="19" t="s">
        <v>20</v>
      </c>
      <c r="N48" s="19" t="s">
        <v>20</v>
      </c>
      <c r="O48" s="22">
        <v>6</v>
      </c>
      <c r="P48" s="20"/>
    </row>
    <row r="49" spans="1:16" ht="19.5" customHeight="1">
      <c r="A49" s="5">
        <v>47</v>
      </c>
      <c r="B49" s="9" t="s">
        <v>88</v>
      </c>
      <c r="C49" s="9"/>
      <c r="D49" s="11"/>
      <c r="E49" s="8" t="s">
        <v>82</v>
      </c>
      <c r="F49" s="9">
        <v>65.5</v>
      </c>
      <c r="G49" s="9"/>
      <c r="H49" s="9">
        <v>65.5</v>
      </c>
      <c r="I49" s="18">
        <f t="shared" si="6"/>
        <v>26.200000000000003</v>
      </c>
      <c r="J49" s="22">
        <v>85.2</v>
      </c>
      <c r="K49" s="18">
        <f t="shared" si="7"/>
        <v>51.12</v>
      </c>
      <c r="L49" s="18">
        <f t="shared" si="8"/>
        <v>77.32</v>
      </c>
      <c r="M49" s="19" t="s">
        <v>20</v>
      </c>
      <c r="N49" s="19" t="s">
        <v>20</v>
      </c>
      <c r="O49" s="22">
        <v>7</v>
      </c>
      <c r="P49" s="20"/>
    </row>
    <row r="50" spans="1:16" ht="19.5" customHeight="1">
      <c r="A50" s="5">
        <v>48</v>
      </c>
      <c r="B50" s="9" t="s">
        <v>89</v>
      </c>
      <c r="C50" s="9"/>
      <c r="D50" s="11"/>
      <c r="E50" s="8" t="s">
        <v>82</v>
      </c>
      <c r="F50" s="9">
        <v>70</v>
      </c>
      <c r="G50" s="9"/>
      <c r="H50" s="9">
        <v>70</v>
      </c>
      <c r="I50" s="18">
        <f t="shared" si="6"/>
        <v>28</v>
      </c>
      <c r="J50" s="22">
        <v>81.8</v>
      </c>
      <c r="K50" s="18">
        <f t="shared" si="7"/>
        <v>49.08</v>
      </c>
      <c r="L50" s="18">
        <f t="shared" si="8"/>
        <v>77.08</v>
      </c>
      <c r="M50" s="19" t="s">
        <v>20</v>
      </c>
      <c r="N50" s="19" t="s">
        <v>20</v>
      </c>
      <c r="O50" s="22">
        <v>8</v>
      </c>
      <c r="P50" s="20"/>
    </row>
    <row r="51" spans="1:16" ht="19.5" customHeight="1">
      <c r="A51" s="5">
        <v>49</v>
      </c>
      <c r="B51" s="9" t="s">
        <v>90</v>
      </c>
      <c r="C51" s="9"/>
      <c r="D51" s="11"/>
      <c r="E51" s="8" t="s">
        <v>82</v>
      </c>
      <c r="F51" s="9">
        <v>65.75</v>
      </c>
      <c r="G51" s="9"/>
      <c r="H51" s="9">
        <v>65.75</v>
      </c>
      <c r="I51" s="18">
        <f t="shared" si="6"/>
        <v>26.3</v>
      </c>
      <c r="J51" s="22">
        <v>83.9</v>
      </c>
      <c r="K51" s="18">
        <f t="shared" si="7"/>
        <v>50.34</v>
      </c>
      <c r="L51" s="18">
        <f t="shared" si="8"/>
        <v>76.64</v>
      </c>
      <c r="M51" s="19" t="s">
        <v>20</v>
      </c>
      <c r="N51" s="19" t="s">
        <v>20</v>
      </c>
      <c r="O51" s="22">
        <v>9</v>
      </c>
      <c r="P51" s="20"/>
    </row>
    <row r="52" spans="1:16" ht="19.5" customHeight="1">
      <c r="A52" s="5">
        <v>50</v>
      </c>
      <c r="B52" s="9" t="s">
        <v>91</v>
      </c>
      <c r="C52" s="9"/>
      <c r="D52" s="11"/>
      <c r="E52" s="8" t="s">
        <v>82</v>
      </c>
      <c r="F52" s="9">
        <v>64.75</v>
      </c>
      <c r="G52" s="9"/>
      <c r="H52" s="9">
        <v>64.75</v>
      </c>
      <c r="I52" s="18">
        <f t="shared" si="6"/>
        <v>25.900000000000002</v>
      </c>
      <c r="J52" s="22">
        <v>84.2</v>
      </c>
      <c r="K52" s="18">
        <f t="shared" si="7"/>
        <v>50.52</v>
      </c>
      <c r="L52" s="18">
        <f t="shared" si="8"/>
        <v>76.42</v>
      </c>
      <c r="M52" s="19" t="s">
        <v>20</v>
      </c>
      <c r="N52" s="19" t="s">
        <v>20</v>
      </c>
      <c r="O52" s="22">
        <v>10</v>
      </c>
      <c r="P52" s="20"/>
    </row>
    <row r="53" spans="1:16" ht="19.5" customHeight="1">
      <c r="A53" s="5">
        <v>51</v>
      </c>
      <c r="B53" s="9" t="s">
        <v>92</v>
      </c>
      <c r="C53" s="9"/>
      <c r="D53" s="11"/>
      <c r="E53" s="8" t="s">
        <v>82</v>
      </c>
      <c r="F53" s="9">
        <v>64.75</v>
      </c>
      <c r="G53" s="9"/>
      <c r="H53" s="9">
        <v>64.75</v>
      </c>
      <c r="I53" s="18">
        <f t="shared" si="6"/>
        <v>25.900000000000002</v>
      </c>
      <c r="J53" s="22">
        <v>83.6</v>
      </c>
      <c r="K53" s="18">
        <f t="shared" si="7"/>
        <v>50.16</v>
      </c>
      <c r="L53" s="18">
        <f t="shared" si="8"/>
        <v>76.06</v>
      </c>
      <c r="M53" s="19" t="s">
        <v>20</v>
      </c>
      <c r="N53" s="19" t="s">
        <v>20</v>
      </c>
      <c r="O53" s="22">
        <v>11</v>
      </c>
      <c r="P53" s="20"/>
    </row>
    <row r="54" spans="1:16" ht="19.5" customHeight="1">
      <c r="A54" s="5">
        <v>52</v>
      </c>
      <c r="B54" s="9" t="s">
        <v>93</v>
      </c>
      <c r="C54" s="9"/>
      <c r="D54" s="11"/>
      <c r="E54" s="8" t="s">
        <v>82</v>
      </c>
      <c r="F54" s="9">
        <v>69</v>
      </c>
      <c r="G54" s="9"/>
      <c r="H54" s="9">
        <v>69</v>
      </c>
      <c r="I54" s="18">
        <f t="shared" si="6"/>
        <v>27.6</v>
      </c>
      <c r="J54" s="22">
        <v>80.3</v>
      </c>
      <c r="K54" s="18">
        <f t="shared" si="7"/>
        <v>48.18</v>
      </c>
      <c r="L54" s="18">
        <f t="shared" si="8"/>
        <v>75.78</v>
      </c>
      <c r="M54" s="19" t="s">
        <v>20</v>
      </c>
      <c r="N54" s="19" t="s">
        <v>20</v>
      </c>
      <c r="O54" s="22">
        <v>12</v>
      </c>
      <c r="P54" s="20"/>
    </row>
    <row r="55" spans="1:16" ht="19.5" customHeight="1">
      <c r="A55" s="5">
        <v>53</v>
      </c>
      <c r="B55" s="9" t="s">
        <v>94</v>
      </c>
      <c r="C55" s="9"/>
      <c r="D55" s="11"/>
      <c r="E55" s="8" t="s">
        <v>82</v>
      </c>
      <c r="F55" s="9">
        <v>64.25</v>
      </c>
      <c r="G55" s="9"/>
      <c r="H55" s="9">
        <v>64.25</v>
      </c>
      <c r="I55" s="18">
        <f t="shared" si="6"/>
        <v>25.700000000000003</v>
      </c>
      <c r="J55" s="22">
        <v>82.9</v>
      </c>
      <c r="K55" s="18">
        <f t="shared" si="7"/>
        <v>49.74</v>
      </c>
      <c r="L55" s="18">
        <f t="shared" si="8"/>
        <v>75.44</v>
      </c>
      <c r="M55" s="19" t="s">
        <v>20</v>
      </c>
      <c r="N55" s="19" t="s">
        <v>20</v>
      </c>
      <c r="O55" s="22">
        <v>13</v>
      </c>
      <c r="P55" s="20"/>
    </row>
    <row r="56" spans="1:16" s="1" customFormat="1" ht="19.5" customHeight="1">
      <c r="A56" s="5">
        <v>54</v>
      </c>
      <c r="B56" s="12" t="s">
        <v>95</v>
      </c>
      <c r="C56" s="12" t="s">
        <v>30</v>
      </c>
      <c r="D56" s="13">
        <v>3</v>
      </c>
      <c r="E56" s="8" t="s">
        <v>96</v>
      </c>
      <c r="F56" s="12">
        <v>61.5</v>
      </c>
      <c r="G56" s="12"/>
      <c r="H56" s="12">
        <v>61.75</v>
      </c>
      <c r="I56" s="25">
        <f t="shared" si="6"/>
        <v>24.700000000000003</v>
      </c>
      <c r="J56" s="25">
        <v>84</v>
      </c>
      <c r="K56" s="25">
        <f t="shared" si="7"/>
        <v>50.4</v>
      </c>
      <c r="L56" s="25">
        <f t="shared" si="8"/>
        <v>75.1</v>
      </c>
      <c r="M56" s="19" t="s">
        <v>20</v>
      </c>
      <c r="N56" s="19" t="s">
        <v>20</v>
      </c>
      <c r="O56" s="25">
        <v>1</v>
      </c>
      <c r="P56" s="26"/>
    </row>
    <row r="57" spans="1:16" s="1" customFormat="1" ht="19.5" customHeight="1">
      <c r="A57" s="5">
        <v>55</v>
      </c>
      <c r="B57" s="12" t="s">
        <v>97</v>
      </c>
      <c r="C57" s="12"/>
      <c r="D57" s="13"/>
      <c r="E57" s="8" t="s">
        <v>96</v>
      </c>
      <c r="F57" s="12">
        <v>59.5</v>
      </c>
      <c r="G57" s="12"/>
      <c r="H57" s="12">
        <v>57.75</v>
      </c>
      <c r="I57" s="25">
        <f t="shared" si="6"/>
        <v>23.1</v>
      </c>
      <c r="J57" s="25">
        <v>84</v>
      </c>
      <c r="K57" s="25">
        <f t="shared" si="7"/>
        <v>50.4</v>
      </c>
      <c r="L57" s="25">
        <f t="shared" si="8"/>
        <v>73.5</v>
      </c>
      <c r="M57" s="19" t="s">
        <v>20</v>
      </c>
      <c r="N57" s="19" t="s">
        <v>20</v>
      </c>
      <c r="O57" s="25">
        <v>2</v>
      </c>
      <c r="P57" s="26"/>
    </row>
    <row r="58" spans="1:16" s="1" customFormat="1" ht="19.5" customHeight="1">
      <c r="A58" s="5">
        <v>56</v>
      </c>
      <c r="B58" s="12" t="s">
        <v>98</v>
      </c>
      <c r="C58" s="12"/>
      <c r="D58" s="13"/>
      <c r="E58" s="8" t="s">
        <v>96</v>
      </c>
      <c r="F58" s="12">
        <v>61.5</v>
      </c>
      <c r="G58" s="12"/>
      <c r="H58" s="12">
        <v>61.5</v>
      </c>
      <c r="I58" s="25">
        <f t="shared" si="6"/>
        <v>24.6</v>
      </c>
      <c r="J58" s="25">
        <v>78.8</v>
      </c>
      <c r="K58" s="25">
        <f t="shared" si="7"/>
        <v>47.279999999999994</v>
      </c>
      <c r="L58" s="25">
        <f t="shared" si="8"/>
        <v>71.88</v>
      </c>
      <c r="M58" s="19" t="s">
        <v>20</v>
      </c>
      <c r="N58" s="19" t="s">
        <v>20</v>
      </c>
      <c r="O58" s="25">
        <v>3</v>
      </c>
      <c r="P58" s="26"/>
    </row>
    <row r="59" spans="1:16" ht="19.5" customHeight="1">
      <c r="A59" s="5">
        <v>57</v>
      </c>
      <c r="B59" s="9" t="s">
        <v>99</v>
      </c>
      <c r="C59" s="9" t="s">
        <v>67</v>
      </c>
      <c r="D59" s="11">
        <v>1</v>
      </c>
      <c r="E59" s="8" t="s">
        <v>100</v>
      </c>
      <c r="F59" s="9">
        <v>66.75</v>
      </c>
      <c r="G59" s="9"/>
      <c r="H59" s="9">
        <v>66.75</v>
      </c>
      <c r="I59" s="18">
        <f t="shared" si="6"/>
        <v>26.700000000000003</v>
      </c>
      <c r="J59" s="22">
        <v>82.6</v>
      </c>
      <c r="K59" s="18">
        <f t="shared" si="7"/>
        <v>49.559999999999995</v>
      </c>
      <c r="L59" s="18">
        <f t="shared" si="8"/>
        <v>76.25999999999999</v>
      </c>
      <c r="M59" s="19" t="s">
        <v>20</v>
      </c>
      <c r="N59" s="19" t="s">
        <v>20</v>
      </c>
      <c r="O59" s="22">
        <v>1</v>
      </c>
      <c r="P59" s="20"/>
    </row>
    <row r="60" spans="1:16" ht="19.5" customHeight="1">
      <c r="A60" s="5">
        <v>58</v>
      </c>
      <c r="B60" s="9" t="s">
        <v>101</v>
      </c>
      <c r="C60" s="9" t="s">
        <v>33</v>
      </c>
      <c r="D60" s="11">
        <v>1</v>
      </c>
      <c r="E60" s="8" t="s">
        <v>102</v>
      </c>
      <c r="F60" s="9">
        <v>62.5</v>
      </c>
      <c r="G60" s="9"/>
      <c r="H60" s="9">
        <v>62.5</v>
      </c>
      <c r="I60" s="18">
        <f t="shared" si="6"/>
        <v>25</v>
      </c>
      <c r="J60" s="22">
        <v>80.4</v>
      </c>
      <c r="K60" s="18">
        <f t="shared" si="7"/>
        <v>48.24</v>
      </c>
      <c r="L60" s="18">
        <f t="shared" si="8"/>
        <v>73.24000000000001</v>
      </c>
      <c r="M60" s="19" t="s">
        <v>20</v>
      </c>
      <c r="N60" s="19" t="s">
        <v>20</v>
      </c>
      <c r="O60" s="22">
        <v>1</v>
      </c>
      <c r="P60" s="20"/>
    </row>
    <row r="61" spans="1:16" ht="19.5" customHeight="1">
      <c r="A61" s="5">
        <v>59</v>
      </c>
      <c r="B61" s="9" t="s">
        <v>103</v>
      </c>
      <c r="C61" s="9" t="s">
        <v>72</v>
      </c>
      <c r="D61" s="11">
        <v>1</v>
      </c>
      <c r="E61" s="8" t="s">
        <v>104</v>
      </c>
      <c r="F61" s="9">
        <v>54.25</v>
      </c>
      <c r="G61" s="9"/>
      <c r="H61" s="9">
        <v>54.25</v>
      </c>
      <c r="I61" s="18">
        <f t="shared" si="6"/>
        <v>21.700000000000003</v>
      </c>
      <c r="J61" s="22">
        <v>65.8</v>
      </c>
      <c r="K61" s="18">
        <f t="shared" si="7"/>
        <v>39.48</v>
      </c>
      <c r="L61" s="18">
        <f t="shared" si="8"/>
        <v>61.18</v>
      </c>
      <c r="M61" s="19" t="s">
        <v>20</v>
      </c>
      <c r="N61" s="19" t="s">
        <v>20</v>
      </c>
      <c r="O61" s="22">
        <v>2</v>
      </c>
      <c r="P61" s="20"/>
    </row>
    <row r="62" spans="1:16" ht="19.5" customHeight="1">
      <c r="A62" s="5">
        <v>60</v>
      </c>
      <c r="B62" s="9" t="s">
        <v>105</v>
      </c>
      <c r="C62" s="9" t="s">
        <v>106</v>
      </c>
      <c r="D62" s="11">
        <v>1</v>
      </c>
      <c r="E62" s="8" t="s">
        <v>107</v>
      </c>
      <c r="F62" s="9">
        <v>47.5</v>
      </c>
      <c r="G62" s="9"/>
      <c r="H62" s="9">
        <v>47.5</v>
      </c>
      <c r="I62" s="18">
        <f t="shared" si="6"/>
        <v>19</v>
      </c>
      <c r="J62" s="22">
        <v>84</v>
      </c>
      <c r="K62" s="18">
        <f t="shared" si="7"/>
        <v>50.4</v>
      </c>
      <c r="L62" s="18">
        <f t="shared" si="8"/>
        <v>69.4</v>
      </c>
      <c r="M62" s="19" t="s">
        <v>20</v>
      </c>
      <c r="N62" s="19" t="s">
        <v>20</v>
      </c>
      <c r="O62" s="22">
        <v>1</v>
      </c>
      <c r="P62" s="20"/>
    </row>
    <row r="63" spans="1:16" ht="39.75" customHeight="1">
      <c r="A63" s="5">
        <v>61</v>
      </c>
      <c r="B63" s="9" t="s">
        <v>108</v>
      </c>
      <c r="C63" s="9" t="s">
        <v>109</v>
      </c>
      <c r="D63" s="11">
        <v>2</v>
      </c>
      <c r="E63" s="14" t="s">
        <v>110</v>
      </c>
      <c r="F63" s="9">
        <v>62.25</v>
      </c>
      <c r="G63" s="9"/>
      <c r="H63" s="9">
        <v>62.25</v>
      </c>
      <c r="I63" s="18">
        <f t="shared" si="6"/>
        <v>24.900000000000002</v>
      </c>
      <c r="J63" s="22">
        <v>84.2</v>
      </c>
      <c r="K63" s="18">
        <f t="shared" si="7"/>
        <v>50.52</v>
      </c>
      <c r="L63" s="18">
        <f t="shared" si="8"/>
        <v>75.42</v>
      </c>
      <c r="M63" s="19" t="s">
        <v>20</v>
      </c>
      <c r="N63" s="19" t="s">
        <v>20</v>
      </c>
      <c r="O63" s="22">
        <v>1</v>
      </c>
      <c r="P63" s="20"/>
    </row>
    <row r="64" spans="1:16" ht="39.75" customHeight="1">
      <c r="A64" s="5">
        <v>62</v>
      </c>
      <c r="B64" s="9" t="s">
        <v>111</v>
      </c>
      <c r="C64" s="9"/>
      <c r="D64" s="11"/>
      <c r="E64" s="14" t="s">
        <v>110</v>
      </c>
      <c r="F64" s="9">
        <v>57</v>
      </c>
      <c r="G64" s="9"/>
      <c r="H64" s="9">
        <v>57</v>
      </c>
      <c r="I64" s="18">
        <f t="shared" si="6"/>
        <v>22.8</v>
      </c>
      <c r="J64" s="22">
        <v>82</v>
      </c>
      <c r="K64" s="18">
        <f t="shared" si="7"/>
        <v>49.199999999999996</v>
      </c>
      <c r="L64" s="18">
        <f t="shared" si="8"/>
        <v>72</v>
      </c>
      <c r="M64" s="19" t="s">
        <v>20</v>
      </c>
      <c r="N64" s="19" t="s">
        <v>20</v>
      </c>
      <c r="O64" s="22">
        <v>2</v>
      </c>
      <c r="P64" s="20"/>
    </row>
    <row r="65" spans="1:16" ht="19.5" customHeight="1">
      <c r="A65" s="5">
        <v>63</v>
      </c>
      <c r="B65" s="9" t="s">
        <v>112</v>
      </c>
      <c r="C65" s="9" t="s">
        <v>22</v>
      </c>
      <c r="D65" s="11">
        <v>1</v>
      </c>
      <c r="E65" s="8" t="s">
        <v>113</v>
      </c>
      <c r="F65" s="9">
        <v>56.5</v>
      </c>
      <c r="G65" s="9"/>
      <c r="H65" s="9">
        <v>56.5</v>
      </c>
      <c r="I65" s="18">
        <f t="shared" si="6"/>
        <v>22.6</v>
      </c>
      <c r="J65" s="22">
        <v>83.6</v>
      </c>
      <c r="K65" s="18">
        <f t="shared" si="7"/>
        <v>50.16</v>
      </c>
      <c r="L65" s="18">
        <f t="shared" si="8"/>
        <v>72.75999999999999</v>
      </c>
      <c r="M65" s="19" t="s">
        <v>20</v>
      </c>
      <c r="N65" s="19" t="s">
        <v>20</v>
      </c>
      <c r="O65" s="22">
        <v>1</v>
      </c>
      <c r="P65" s="20"/>
    </row>
    <row r="66" spans="1:16" ht="19.5" customHeight="1">
      <c r="A66" s="5">
        <v>64</v>
      </c>
      <c r="B66" s="9" t="s">
        <v>114</v>
      </c>
      <c r="C66" s="9" t="s">
        <v>33</v>
      </c>
      <c r="D66" s="11">
        <v>1</v>
      </c>
      <c r="E66" s="8" t="s">
        <v>115</v>
      </c>
      <c r="F66" s="9">
        <v>67.75</v>
      </c>
      <c r="G66" s="9"/>
      <c r="H66" s="9">
        <v>67.75</v>
      </c>
      <c r="I66" s="18">
        <f t="shared" si="6"/>
        <v>27.1</v>
      </c>
      <c r="J66" s="22">
        <v>81</v>
      </c>
      <c r="K66" s="18">
        <f t="shared" si="7"/>
        <v>48.6</v>
      </c>
      <c r="L66" s="18">
        <f t="shared" si="8"/>
        <v>75.7</v>
      </c>
      <c r="M66" s="19" t="s">
        <v>20</v>
      </c>
      <c r="N66" s="19" t="s">
        <v>20</v>
      </c>
      <c r="O66" s="22">
        <v>1</v>
      </c>
      <c r="P66" s="20"/>
    </row>
    <row r="67" spans="1:16" ht="19.5" customHeight="1">
      <c r="A67" s="5">
        <v>65</v>
      </c>
      <c r="B67" s="9" t="s">
        <v>116</v>
      </c>
      <c r="C67" s="9" t="s">
        <v>18</v>
      </c>
      <c r="D67" s="11">
        <v>2</v>
      </c>
      <c r="E67" s="8" t="s">
        <v>117</v>
      </c>
      <c r="F67" s="9">
        <v>69.25</v>
      </c>
      <c r="G67" s="9"/>
      <c r="H67" s="9">
        <v>69.25</v>
      </c>
      <c r="I67" s="18">
        <f t="shared" si="6"/>
        <v>27.700000000000003</v>
      </c>
      <c r="J67" s="22">
        <v>85</v>
      </c>
      <c r="K67" s="18">
        <f t="shared" si="7"/>
        <v>51</v>
      </c>
      <c r="L67" s="18">
        <f t="shared" si="8"/>
        <v>78.7</v>
      </c>
      <c r="M67" s="19" t="s">
        <v>20</v>
      </c>
      <c r="N67" s="19" t="s">
        <v>20</v>
      </c>
      <c r="O67" s="22">
        <v>1</v>
      </c>
      <c r="P67" s="20"/>
    </row>
    <row r="68" spans="1:16" ht="19.5" customHeight="1">
      <c r="A68" s="5">
        <v>66</v>
      </c>
      <c r="B68" s="9" t="s">
        <v>118</v>
      </c>
      <c r="C68" s="9"/>
      <c r="D68" s="11"/>
      <c r="E68" s="8" t="s">
        <v>117</v>
      </c>
      <c r="F68" s="9">
        <v>65.5</v>
      </c>
      <c r="G68" s="9"/>
      <c r="H68" s="9">
        <v>65.5</v>
      </c>
      <c r="I68" s="18">
        <f t="shared" si="6"/>
        <v>26.200000000000003</v>
      </c>
      <c r="J68" s="22">
        <v>82.4</v>
      </c>
      <c r="K68" s="18">
        <f t="shared" si="7"/>
        <v>49.440000000000005</v>
      </c>
      <c r="L68" s="18">
        <f t="shared" si="8"/>
        <v>75.64000000000001</v>
      </c>
      <c r="M68" s="19" t="s">
        <v>20</v>
      </c>
      <c r="N68" s="19" t="s">
        <v>20</v>
      </c>
      <c r="O68" s="22">
        <v>3</v>
      </c>
      <c r="P68" s="20"/>
    </row>
    <row r="69" spans="1:16" ht="19.5" customHeight="1">
      <c r="A69" s="5">
        <v>67</v>
      </c>
      <c r="B69" s="9" t="s">
        <v>119</v>
      </c>
      <c r="C69" s="9" t="s">
        <v>22</v>
      </c>
      <c r="D69" s="9">
        <v>1</v>
      </c>
      <c r="E69" s="8" t="s">
        <v>120</v>
      </c>
      <c r="F69" s="9">
        <v>53</v>
      </c>
      <c r="G69" s="9"/>
      <c r="H69" s="9">
        <v>53</v>
      </c>
      <c r="I69" s="18">
        <f t="shared" si="6"/>
        <v>21.200000000000003</v>
      </c>
      <c r="J69" s="22">
        <v>77.6</v>
      </c>
      <c r="K69" s="18">
        <f t="shared" si="7"/>
        <v>46.559999999999995</v>
      </c>
      <c r="L69" s="18">
        <f t="shared" si="8"/>
        <v>67.75999999999999</v>
      </c>
      <c r="M69" s="19" t="s">
        <v>20</v>
      </c>
      <c r="N69" s="19" t="s">
        <v>20</v>
      </c>
      <c r="O69" s="22">
        <v>1</v>
      </c>
      <c r="P69" s="20"/>
    </row>
    <row r="70" spans="1:16" ht="19.5" customHeight="1">
      <c r="A70" s="5">
        <v>68</v>
      </c>
      <c r="B70" s="9" t="s">
        <v>121</v>
      </c>
      <c r="C70" s="9" t="s">
        <v>30</v>
      </c>
      <c r="D70" s="9">
        <v>1</v>
      </c>
      <c r="E70" s="8" t="s">
        <v>122</v>
      </c>
      <c r="F70" s="9">
        <v>75.5</v>
      </c>
      <c r="G70" s="9"/>
      <c r="H70" s="9">
        <v>75.5</v>
      </c>
      <c r="I70" s="18">
        <f t="shared" si="6"/>
        <v>30.200000000000003</v>
      </c>
      <c r="J70" s="22">
        <v>79.2</v>
      </c>
      <c r="K70" s="18">
        <f t="shared" si="7"/>
        <v>47.52</v>
      </c>
      <c r="L70" s="18">
        <f t="shared" si="8"/>
        <v>77.72</v>
      </c>
      <c r="M70" s="19" t="s">
        <v>20</v>
      </c>
      <c r="N70" s="19" t="s">
        <v>20</v>
      </c>
      <c r="O70" s="22">
        <v>1</v>
      </c>
      <c r="P70" s="20"/>
    </row>
    <row r="71" spans="1:16" ht="19.5" customHeight="1">
      <c r="A71" s="27">
        <v>69</v>
      </c>
      <c r="B71" s="28" t="s">
        <v>123</v>
      </c>
      <c r="C71" s="28" t="s">
        <v>22</v>
      </c>
      <c r="D71" s="29">
        <v>1</v>
      </c>
      <c r="E71" s="30" t="s">
        <v>124</v>
      </c>
      <c r="F71" s="28">
        <v>44</v>
      </c>
      <c r="G71" s="28"/>
      <c r="H71" s="28">
        <v>44</v>
      </c>
      <c r="I71" s="31">
        <f t="shared" si="6"/>
        <v>17.6</v>
      </c>
      <c r="J71" s="32">
        <v>75.4</v>
      </c>
      <c r="K71" s="31">
        <f t="shared" si="7"/>
        <v>45.24</v>
      </c>
      <c r="L71" s="31">
        <f t="shared" si="8"/>
        <v>62.84</v>
      </c>
      <c r="M71" s="33" t="s">
        <v>20</v>
      </c>
      <c r="N71" s="33" t="s">
        <v>20</v>
      </c>
      <c r="O71" s="32">
        <v>2</v>
      </c>
      <c r="P71" s="34"/>
    </row>
  </sheetData>
  <sheetProtection/>
  <mergeCells count="20">
    <mergeCell ref="A1:P1"/>
    <mergeCell ref="C10:C32"/>
    <mergeCell ref="C33:C34"/>
    <mergeCell ref="C35:C36"/>
    <mergeCell ref="C38:C39"/>
    <mergeCell ref="C40:C41"/>
    <mergeCell ref="C43:C55"/>
    <mergeCell ref="C56:C58"/>
    <mergeCell ref="C63:C64"/>
    <mergeCell ref="C67:C68"/>
    <mergeCell ref="D10:D32"/>
    <mergeCell ref="D33:D34"/>
    <mergeCell ref="D35:D36"/>
    <mergeCell ref="D38:D39"/>
    <mergeCell ref="D40:D41"/>
    <mergeCell ref="D43:D55"/>
    <mergeCell ref="D56:D58"/>
    <mergeCell ref="D63:D64"/>
    <mergeCell ref="D67:D68"/>
    <mergeCell ref="P10:P32"/>
  </mergeCells>
  <printOptions/>
  <pageMargins left="0.75" right="0.75" top="1" bottom="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2019-10-19T05:15:16Z</cp:lastPrinted>
  <dcterms:created xsi:type="dcterms:W3CDTF">2012-06-06T01:30:27Z</dcterms:created>
  <dcterms:modified xsi:type="dcterms:W3CDTF">2019-12-10T02:50:06Z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