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20" windowHeight="9900" activeTab="0"/>
  </bookViews>
  <sheets>
    <sheet name="总成绩" sheetId="1" r:id="rId1"/>
  </sheets>
  <definedNames>
    <definedName name="_xlnm.Print_Titles" localSheetId="0">'总成绩'!$3:$3</definedName>
  </definedNames>
  <calcPr fullCalcOnLoad="1"/>
</workbook>
</file>

<file path=xl/sharedStrings.xml><?xml version="1.0" encoding="utf-8"?>
<sst xmlns="http://schemas.openxmlformats.org/spreadsheetml/2006/main" count="172" uniqueCount="143">
  <si>
    <t>序号</t>
  </si>
  <si>
    <t>岗位代码</t>
  </si>
  <si>
    <t>准考证号</t>
  </si>
  <si>
    <t>姓名</t>
  </si>
  <si>
    <t>聘用人数</t>
  </si>
  <si>
    <t>笔试成绩</t>
  </si>
  <si>
    <t>面试成绩</t>
  </si>
  <si>
    <t>总成绩</t>
  </si>
  <si>
    <t>是否入围体检</t>
  </si>
  <si>
    <t>备注</t>
  </si>
  <si>
    <t>否</t>
  </si>
  <si>
    <t>A001</t>
  </si>
  <si>
    <t>A003</t>
  </si>
  <si>
    <t>A004</t>
  </si>
  <si>
    <t>A005</t>
  </si>
  <si>
    <t>A007</t>
  </si>
  <si>
    <t>A008</t>
  </si>
  <si>
    <t>A010</t>
  </si>
  <si>
    <t>陈煜林</t>
  </si>
  <si>
    <t>总成绩排名</t>
  </si>
  <si>
    <t>A002</t>
  </si>
  <si>
    <t>A009</t>
  </si>
  <si>
    <t>A011</t>
  </si>
  <si>
    <t>曾影亮</t>
  </si>
  <si>
    <t>谭远明</t>
  </si>
  <si>
    <t>廖伟光</t>
  </si>
  <si>
    <t>张伟新</t>
  </si>
  <si>
    <t>体检时间、地点另行通知，请入围体检考生密切留意龙门县人民政府网站近日公告。</t>
  </si>
  <si>
    <t>A006</t>
  </si>
  <si>
    <t>33300123</t>
  </si>
  <si>
    <t>林小兰</t>
  </si>
  <si>
    <t>33300109</t>
  </si>
  <si>
    <t>廖伟敏</t>
  </si>
  <si>
    <t>33300307</t>
  </si>
  <si>
    <t>33300310</t>
  </si>
  <si>
    <t>张志宏</t>
  </si>
  <si>
    <t>33300124</t>
  </si>
  <si>
    <t>33300305</t>
  </si>
  <si>
    <t>黄庆丽</t>
  </si>
  <si>
    <t>33300102</t>
  </si>
  <si>
    <t>林海彬</t>
  </si>
  <si>
    <t>33300315</t>
  </si>
  <si>
    <t>肖鉴怡</t>
  </si>
  <si>
    <t>33300318</t>
  </si>
  <si>
    <t>李鑫</t>
  </si>
  <si>
    <t>33300309</t>
  </si>
  <si>
    <t>廖宝粦</t>
  </si>
  <si>
    <t>33300115</t>
  </si>
  <si>
    <t>谢云龙</t>
  </si>
  <si>
    <t>33300216</t>
  </si>
  <si>
    <t>叶秀霞</t>
  </si>
  <si>
    <t>33300114</t>
  </si>
  <si>
    <t>李志敏</t>
  </si>
  <si>
    <t>33300210</t>
  </si>
  <si>
    <t>陈国强</t>
  </si>
  <si>
    <t>33300120</t>
  </si>
  <si>
    <t>梁淑贞</t>
  </si>
  <si>
    <t>33300107</t>
  </si>
  <si>
    <t>李宇涛</t>
  </si>
  <si>
    <t>33300108</t>
  </si>
  <si>
    <t>张冠彪</t>
  </si>
  <si>
    <t>33300206</t>
  </si>
  <si>
    <t>吴巧玲</t>
  </si>
  <si>
    <t>33300205</t>
  </si>
  <si>
    <t>廖杰永</t>
  </si>
  <si>
    <t>33300125</t>
  </si>
  <si>
    <t>谭锦辉</t>
  </si>
  <si>
    <t>33300211</t>
  </si>
  <si>
    <t>李建勋</t>
  </si>
  <si>
    <t>33300111</t>
  </si>
  <si>
    <t>邹振泰</t>
  </si>
  <si>
    <t>33300311</t>
  </si>
  <si>
    <t>茹琳琳</t>
  </si>
  <si>
    <t>33300103</t>
  </si>
  <si>
    <t>钟丹婵</t>
  </si>
  <si>
    <t>33300112</t>
  </si>
  <si>
    <t>黄婷婷</t>
  </si>
  <si>
    <t>33300122</t>
  </si>
  <si>
    <t>张燕妮</t>
  </si>
  <si>
    <t>33300105</t>
  </si>
  <si>
    <t>33300228</t>
  </si>
  <si>
    <t>戴淑贤</t>
  </si>
  <si>
    <t>33300224</t>
  </si>
  <si>
    <t>潘伟萍</t>
  </si>
  <si>
    <t>33300229</t>
  </si>
  <si>
    <t>潘远斌</t>
  </si>
  <si>
    <t>33300101</t>
  </si>
  <si>
    <t>33300129</t>
  </si>
  <si>
    <t>刘丽铭</t>
  </si>
  <si>
    <t>33300202</t>
  </si>
  <si>
    <t>谢建平</t>
  </si>
  <si>
    <t>33300208</t>
  </si>
  <si>
    <t>张霞端</t>
  </si>
  <si>
    <t>33300213</t>
  </si>
  <si>
    <t>钟欣</t>
  </si>
  <si>
    <t>33300308</t>
  </si>
  <si>
    <t>王海</t>
  </si>
  <si>
    <t>33300119</t>
  </si>
  <si>
    <t>33300306</t>
  </si>
  <si>
    <t>何小玲</t>
  </si>
  <si>
    <t>33300128</t>
  </si>
  <si>
    <t>刘俊兵</t>
  </si>
  <si>
    <t>73.68</t>
  </si>
  <si>
    <t>63.05</t>
  </si>
  <si>
    <t>62.64</t>
  </si>
  <si>
    <t>68.51</t>
  </si>
  <si>
    <t>64.60</t>
  </si>
  <si>
    <t>64.50</t>
  </si>
  <si>
    <t>73.22</t>
  </si>
  <si>
    <t>64.89</t>
  </si>
  <si>
    <t>64.13</t>
  </si>
  <si>
    <t>62.10</t>
  </si>
  <si>
    <t>61.09</t>
  </si>
  <si>
    <t>60.31</t>
  </si>
  <si>
    <t>60.05</t>
  </si>
  <si>
    <t>66.50</t>
  </si>
  <si>
    <t>64.74</t>
  </si>
  <si>
    <t>71.25</t>
  </si>
  <si>
    <t>66.11</t>
  </si>
  <si>
    <t>61.15</t>
  </si>
  <si>
    <t>69.38</t>
  </si>
  <si>
    <t>61.03</t>
  </si>
  <si>
    <t>63.54</t>
  </si>
  <si>
    <t>62.55</t>
  </si>
  <si>
    <t>75.71</t>
  </si>
  <si>
    <t>70.77</t>
  </si>
  <si>
    <t>70.60</t>
  </si>
  <si>
    <t>61.57</t>
  </si>
  <si>
    <t>60.09</t>
  </si>
  <si>
    <t>70.04</t>
  </si>
  <si>
    <t>68.83</t>
  </si>
  <si>
    <t>66.98</t>
  </si>
  <si>
    <t>70.56</t>
  </si>
  <si>
    <t>70.44</t>
  </si>
  <si>
    <t>66.36</t>
  </si>
  <si>
    <t>65.91</t>
  </si>
  <si>
    <t>62.29</t>
  </si>
  <si>
    <t>71.81</t>
  </si>
  <si>
    <t>66.51</t>
  </si>
  <si>
    <t>64.70</t>
  </si>
  <si>
    <t>74.29</t>
  </si>
  <si>
    <t>龙门县公开招聘乡镇（街道）党建指导员                                                                  总成绩及入围体检人员名单</t>
  </si>
  <si>
    <r>
      <t xml:space="preserve">                                                      日期：2019</t>
    </r>
    <r>
      <rPr>
        <sz val="12"/>
        <rFont val="宋体"/>
        <family val="0"/>
      </rPr>
      <t>年</t>
    </r>
    <r>
      <rPr>
        <sz val="12"/>
        <rFont val="宋体"/>
        <family val="0"/>
      </rPr>
      <t>12月9日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</si>
</sst>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);[Red]\(0.00\)"/>
    <numFmt numFmtId="178" formatCode="0.00_ "/>
    <numFmt numFmtId="179" formatCode="0.0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2"/>
      <name val="Times New Roman"/>
      <family val="1"/>
    </font>
    <font>
      <sz val="14"/>
      <name val="Times New Roman"/>
      <family val="1"/>
    </font>
    <font>
      <sz val="12"/>
      <name val="仿宋"/>
      <family val="3"/>
    </font>
    <font>
      <sz val="1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Times New Roman"/>
      <family val="1"/>
    </font>
    <font>
      <sz val="12"/>
      <color theme="1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5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5" applyNumberFormat="0" applyAlignment="0" applyProtection="0"/>
    <xf numFmtId="0" fontId="41" fillId="29" borderId="5" applyNumberFormat="0" applyAlignment="0" applyProtection="0"/>
    <xf numFmtId="0" fontId="42" fillId="30" borderId="6" applyNumberFormat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7" fillId="29" borderId="8" applyNumberFormat="0" applyAlignment="0" applyProtection="0"/>
    <xf numFmtId="0" fontId="47" fillId="29" borderId="8" applyNumberFormat="0" applyAlignment="0" applyProtection="0"/>
    <xf numFmtId="0" fontId="48" fillId="38" borderId="5" applyNumberFormat="0" applyAlignment="0" applyProtection="0"/>
    <xf numFmtId="0" fontId="48" fillId="38" borderId="5" applyNumberFormat="0" applyAlignment="0" applyProtection="0"/>
    <xf numFmtId="0" fontId="2" fillId="0" borderId="0" applyNumberFormat="0" applyFill="0" applyBorder="0" applyAlignment="0" applyProtection="0"/>
    <xf numFmtId="0" fontId="0" fillId="39" borderId="9" applyNumberFormat="0" applyFont="0" applyAlignment="0" applyProtection="0"/>
    <xf numFmtId="0" fontId="3" fillId="39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9" fontId="9" fillId="0" borderId="10" xfId="118" applyNumberFormat="1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49" fontId="49" fillId="0" borderId="10" xfId="113" applyNumberFormat="1" applyFont="1" applyBorder="1" applyAlignment="1">
      <alignment horizontal="center" vertical="center" wrapText="1"/>
      <protection/>
    </xf>
    <xf numFmtId="178" fontId="49" fillId="0" borderId="10" xfId="113" applyNumberFormat="1" applyFont="1" applyBorder="1" applyAlignment="1">
      <alignment horizontal="center" vertical="center" wrapText="1"/>
      <protection/>
    </xf>
    <xf numFmtId="177" fontId="49" fillId="0" borderId="10" xfId="113" applyNumberFormat="1" applyFont="1" applyBorder="1" applyAlignment="1">
      <alignment horizontal="center" vertical="center" wrapText="1"/>
      <protection/>
    </xf>
    <xf numFmtId="0" fontId="11" fillId="0" borderId="12" xfId="90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9" fillId="0" borderId="10" xfId="113" applyNumberFormat="1" applyFont="1" applyBorder="1" applyAlignment="1">
      <alignment horizontal="center" vertical="center" wrapText="1"/>
      <protection/>
    </xf>
    <xf numFmtId="0" fontId="50" fillId="0" borderId="10" xfId="82" applyFont="1" applyFill="1" applyBorder="1" applyAlignment="1" quotePrefix="1">
      <alignment horizontal="center" vertical="center"/>
      <protection/>
    </xf>
    <xf numFmtId="178" fontId="50" fillId="0" borderId="10" xfId="82" applyNumberFormat="1" applyFont="1" applyFill="1" applyBorder="1" applyAlignment="1" quotePrefix="1">
      <alignment horizontal="center" vertical="center"/>
      <protection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13" xfId="0" applyBorder="1" applyAlignment="1">
      <alignment horizontal="right" wrapText="1"/>
    </xf>
    <xf numFmtId="0" fontId="0" fillId="0" borderId="13" xfId="0" applyFont="1" applyBorder="1" applyAlignment="1">
      <alignment horizontal="right" wrapText="1"/>
    </xf>
  </cellXfs>
  <cellStyles count="15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0" xfId="64"/>
    <cellStyle name="常规 10 2" xfId="65"/>
    <cellStyle name="常规 10 2 2" xfId="66"/>
    <cellStyle name="常规 11" xfId="67"/>
    <cellStyle name="常规 11 2" xfId="68"/>
    <cellStyle name="常规 11 3" xfId="69"/>
    <cellStyle name="常规 12" xfId="70"/>
    <cellStyle name="常规 13" xfId="71"/>
    <cellStyle name="常规 14" xfId="72"/>
    <cellStyle name="常规 15" xfId="73"/>
    <cellStyle name="常规 16" xfId="74"/>
    <cellStyle name="常规 17" xfId="75"/>
    <cellStyle name="常规 18" xfId="76"/>
    <cellStyle name="常规 19" xfId="77"/>
    <cellStyle name="常规 2" xfId="78"/>
    <cellStyle name="常规 2 2" xfId="79"/>
    <cellStyle name="常规 2 2 2" xfId="80"/>
    <cellStyle name="常规 2 2 2 2" xfId="81"/>
    <cellStyle name="常规 2 3" xfId="82"/>
    <cellStyle name="常规 2 4" xfId="83"/>
    <cellStyle name="常规 20" xfId="84"/>
    <cellStyle name="常规 21" xfId="85"/>
    <cellStyle name="常规 22" xfId="86"/>
    <cellStyle name="常规 23" xfId="87"/>
    <cellStyle name="常规 24" xfId="88"/>
    <cellStyle name="常规 25" xfId="89"/>
    <cellStyle name="常规 26" xfId="90"/>
    <cellStyle name="常规 27" xfId="91"/>
    <cellStyle name="常规 28" xfId="92"/>
    <cellStyle name="常规 29" xfId="93"/>
    <cellStyle name="常规 3" xfId="94"/>
    <cellStyle name="常规 3 2" xfId="95"/>
    <cellStyle name="常规 3 2 2" xfId="96"/>
    <cellStyle name="常规 3 3" xfId="97"/>
    <cellStyle name="常规 3 3 2" xfId="98"/>
    <cellStyle name="常规 30" xfId="99"/>
    <cellStyle name="常规 31" xfId="100"/>
    <cellStyle name="常规 32" xfId="101"/>
    <cellStyle name="常规 33" xfId="102"/>
    <cellStyle name="常规 34" xfId="103"/>
    <cellStyle name="常规 35" xfId="104"/>
    <cellStyle name="常规 36" xfId="105"/>
    <cellStyle name="常规 37" xfId="106"/>
    <cellStyle name="常规 4" xfId="107"/>
    <cellStyle name="常规 4 2" xfId="108"/>
    <cellStyle name="常规 4 2 2" xfId="109"/>
    <cellStyle name="常规 4 2 2 2" xfId="110"/>
    <cellStyle name="常规 4 3" xfId="111"/>
    <cellStyle name="常规 4 3 2" xfId="112"/>
    <cellStyle name="常规 5" xfId="113"/>
    <cellStyle name="常规 5 2" xfId="114"/>
    <cellStyle name="常规 6" xfId="115"/>
    <cellStyle name="常规 6 2" xfId="116"/>
    <cellStyle name="常规 6 2 2" xfId="117"/>
    <cellStyle name="常规 7" xfId="118"/>
    <cellStyle name="常规 7 2" xfId="119"/>
    <cellStyle name="常规 7 2 2" xfId="120"/>
    <cellStyle name="常规 7 2 2 2" xfId="121"/>
    <cellStyle name="常规 7 3" xfId="122"/>
    <cellStyle name="常规 7 3 2" xfId="123"/>
    <cellStyle name="常规 8" xfId="124"/>
    <cellStyle name="常规 8 2" xfId="125"/>
    <cellStyle name="常规 8 2 2" xfId="126"/>
    <cellStyle name="常规 9" xfId="127"/>
    <cellStyle name="常规 9 2" xfId="128"/>
    <cellStyle name="常规 9 2 2" xfId="129"/>
    <cellStyle name="Hyperlink" xfId="130"/>
    <cellStyle name="好" xfId="131"/>
    <cellStyle name="好 2" xfId="132"/>
    <cellStyle name="汇总" xfId="133"/>
    <cellStyle name="汇总 2" xfId="134"/>
    <cellStyle name="Currency" xfId="135"/>
    <cellStyle name="Currency [0]" xfId="136"/>
    <cellStyle name="计算" xfId="137"/>
    <cellStyle name="计算 2" xfId="138"/>
    <cellStyle name="检查单元格" xfId="139"/>
    <cellStyle name="检查单元格 2" xfId="140"/>
    <cellStyle name="解释性文本" xfId="141"/>
    <cellStyle name="解释性文本 2" xfId="142"/>
    <cellStyle name="警告文本" xfId="143"/>
    <cellStyle name="警告文本 2" xfId="144"/>
    <cellStyle name="链接单元格" xfId="145"/>
    <cellStyle name="链接单元格 2" xfId="146"/>
    <cellStyle name="Comma" xfId="147"/>
    <cellStyle name="Comma [0]" xfId="148"/>
    <cellStyle name="强调文字颜色 1" xfId="149"/>
    <cellStyle name="强调文字颜色 1 2" xfId="150"/>
    <cellStyle name="强调文字颜色 2" xfId="151"/>
    <cellStyle name="强调文字颜色 2 2" xfId="152"/>
    <cellStyle name="强调文字颜色 3" xfId="153"/>
    <cellStyle name="强调文字颜色 3 2" xfId="154"/>
    <cellStyle name="强调文字颜色 4" xfId="155"/>
    <cellStyle name="强调文字颜色 4 2" xfId="156"/>
    <cellStyle name="强调文字颜色 5" xfId="157"/>
    <cellStyle name="强调文字颜色 5 2" xfId="158"/>
    <cellStyle name="强调文字颜色 6" xfId="159"/>
    <cellStyle name="强调文字颜色 6 2" xfId="160"/>
    <cellStyle name="适中" xfId="161"/>
    <cellStyle name="适中 2" xfId="162"/>
    <cellStyle name="输出" xfId="163"/>
    <cellStyle name="输出 2" xfId="164"/>
    <cellStyle name="输入" xfId="165"/>
    <cellStyle name="输入 2" xfId="166"/>
    <cellStyle name="Followed Hyperlink" xfId="167"/>
    <cellStyle name="注释" xfId="168"/>
    <cellStyle name="注释 2" xfId="1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M29" sqref="M29"/>
    </sheetView>
  </sheetViews>
  <sheetFormatPr defaultColWidth="9.00390625" defaultRowHeight="33" customHeight="1"/>
  <cols>
    <col min="1" max="1" width="6.125" style="1" customWidth="1"/>
    <col min="2" max="2" width="10.25390625" style="1" bestFit="1" customWidth="1"/>
    <col min="3" max="3" width="12.75390625" style="1" customWidth="1"/>
    <col min="4" max="4" width="9.00390625" style="4" customWidth="1"/>
    <col min="5" max="5" width="10.25390625" style="5" bestFit="1" customWidth="1"/>
    <col min="6" max="6" width="10.25390625" style="1" bestFit="1" customWidth="1"/>
    <col min="7" max="7" width="10.25390625" style="6" customWidth="1"/>
    <col min="8" max="8" width="8.125" style="6" bestFit="1" customWidth="1"/>
    <col min="9" max="9" width="12.625" style="6" bestFit="1" customWidth="1"/>
    <col min="10" max="10" width="15.00390625" style="1" bestFit="1" customWidth="1"/>
    <col min="11" max="253" width="9.00390625" style="1" bestFit="1" customWidth="1"/>
  </cols>
  <sheetData>
    <row r="1" spans="1:11" ht="61.5" customHeight="1">
      <c r="A1" s="28" t="s">
        <v>141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2" customFormat="1" ht="29.25" customHeight="1">
      <c r="A2" s="30" t="s">
        <v>142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3" customFormat="1" ht="14.25">
      <c r="A3" s="7" t="s">
        <v>0</v>
      </c>
      <c r="B3" s="21" t="s">
        <v>1</v>
      </c>
      <c r="C3" s="21" t="s">
        <v>2</v>
      </c>
      <c r="D3" s="21" t="s">
        <v>3</v>
      </c>
      <c r="E3" s="7" t="s">
        <v>4</v>
      </c>
      <c r="F3" s="22" t="s">
        <v>5</v>
      </c>
      <c r="G3" s="12" t="s">
        <v>6</v>
      </c>
      <c r="H3" s="11" t="s">
        <v>7</v>
      </c>
      <c r="I3" s="14" t="s">
        <v>19</v>
      </c>
      <c r="J3" s="13" t="s">
        <v>8</v>
      </c>
      <c r="K3" s="13" t="s">
        <v>9</v>
      </c>
    </row>
    <row r="4" spans="1:11" ht="18.75">
      <c r="A4" s="9">
        <v>1</v>
      </c>
      <c r="B4" s="26" t="s">
        <v>11</v>
      </c>
      <c r="C4" s="26" t="s">
        <v>29</v>
      </c>
      <c r="D4" s="26" t="s">
        <v>30</v>
      </c>
      <c r="E4" s="20">
        <v>3</v>
      </c>
      <c r="F4" s="27" t="s">
        <v>102</v>
      </c>
      <c r="G4" s="18">
        <v>75.32</v>
      </c>
      <c r="H4" s="15">
        <f aca="true" t="shared" si="0" ref="H4:H42">F4*0.6+G4*0.4</f>
        <v>74.33600000000001</v>
      </c>
      <c r="I4" s="9">
        <v>1</v>
      </c>
      <c r="J4" s="10" t="str">
        <f aca="true" t="shared" si="1" ref="J4:J14">IF(AND(I4/E4&lt;=1,G4&gt;=60),"是","否")</f>
        <v>是</v>
      </c>
      <c r="K4" s="9"/>
    </row>
    <row r="5" spans="1:11" ht="18.75">
      <c r="A5" s="9">
        <v>2</v>
      </c>
      <c r="B5" s="26" t="s">
        <v>11</v>
      </c>
      <c r="C5" s="26" t="s">
        <v>33</v>
      </c>
      <c r="D5" s="26" t="s">
        <v>24</v>
      </c>
      <c r="E5" s="20">
        <v>3</v>
      </c>
      <c r="F5" s="27" t="s">
        <v>104</v>
      </c>
      <c r="G5" s="18">
        <v>74.79</v>
      </c>
      <c r="H5" s="15">
        <f t="shared" si="0"/>
        <v>67.5</v>
      </c>
      <c r="I5" s="9">
        <v>2</v>
      </c>
      <c r="J5" s="10" t="str">
        <f t="shared" si="1"/>
        <v>是</v>
      </c>
      <c r="K5" s="9"/>
    </row>
    <row r="6" spans="1:11" ht="18.75">
      <c r="A6" s="9">
        <v>3</v>
      </c>
      <c r="B6" s="26" t="s">
        <v>11</v>
      </c>
      <c r="C6" s="26" t="s">
        <v>31</v>
      </c>
      <c r="D6" s="26" t="s">
        <v>32</v>
      </c>
      <c r="E6" s="20">
        <v>3</v>
      </c>
      <c r="F6" s="27" t="s">
        <v>103</v>
      </c>
      <c r="G6" s="18">
        <v>73.21</v>
      </c>
      <c r="H6" s="15">
        <f t="shared" si="0"/>
        <v>67.114</v>
      </c>
      <c r="I6" s="9">
        <v>3</v>
      </c>
      <c r="J6" s="10" t="str">
        <f t="shared" si="1"/>
        <v>是</v>
      </c>
      <c r="K6" s="9"/>
    </row>
    <row r="7" spans="1:11" ht="18.75">
      <c r="A7" s="9">
        <v>4</v>
      </c>
      <c r="B7" s="26" t="s">
        <v>20</v>
      </c>
      <c r="C7" s="26" t="s">
        <v>37</v>
      </c>
      <c r="D7" s="26" t="s">
        <v>38</v>
      </c>
      <c r="E7" s="20">
        <v>3</v>
      </c>
      <c r="F7" s="27" t="s">
        <v>107</v>
      </c>
      <c r="G7" s="18">
        <v>80.64</v>
      </c>
      <c r="H7" s="15">
        <f t="shared" si="0"/>
        <v>70.95599999999999</v>
      </c>
      <c r="I7" s="9">
        <v>1</v>
      </c>
      <c r="J7" s="10" t="str">
        <f t="shared" si="1"/>
        <v>是</v>
      </c>
      <c r="K7" s="9"/>
    </row>
    <row r="8" spans="1:11" ht="18.75">
      <c r="A8" s="9">
        <v>5</v>
      </c>
      <c r="B8" s="26" t="s">
        <v>20</v>
      </c>
      <c r="C8" s="26" t="s">
        <v>34</v>
      </c>
      <c r="D8" s="26" t="s">
        <v>35</v>
      </c>
      <c r="E8" s="20">
        <v>3</v>
      </c>
      <c r="F8" s="27" t="s">
        <v>105</v>
      </c>
      <c r="G8" s="18">
        <v>68.89</v>
      </c>
      <c r="H8" s="15">
        <f t="shared" si="0"/>
        <v>68.662</v>
      </c>
      <c r="I8" s="9">
        <v>2</v>
      </c>
      <c r="J8" s="10" t="str">
        <f t="shared" si="1"/>
        <v>是</v>
      </c>
      <c r="K8" s="9"/>
    </row>
    <row r="9" spans="1:11" ht="18.75">
      <c r="A9" s="9">
        <v>6</v>
      </c>
      <c r="B9" s="26" t="s">
        <v>20</v>
      </c>
      <c r="C9" s="26" t="s">
        <v>36</v>
      </c>
      <c r="D9" s="26" t="s">
        <v>23</v>
      </c>
      <c r="E9" s="20">
        <v>3</v>
      </c>
      <c r="F9" s="27" t="s">
        <v>106</v>
      </c>
      <c r="G9" s="18">
        <v>74.75</v>
      </c>
      <c r="H9" s="15">
        <f t="shared" si="0"/>
        <v>68.66</v>
      </c>
      <c r="I9" s="9">
        <v>3</v>
      </c>
      <c r="J9" s="10" t="str">
        <f t="shared" si="1"/>
        <v>是</v>
      </c>
      <c r="K9" s="9"/>
    </row>
    <row r="10" spans="1:11" ht="18.75">
      <c r="A10" s="9">
        <v>7</v>
      </c>
      <c r="B10" s="26" t="s">
        <v>12</v>
      </c>
      <c r="C10" s="26" t="s">
        <v>39</v>
      </c>
      <c r="D10" s="26" t="s">
        <v>40</v>
      </c>
      <c r="E10" s="20">
        <v>3</v>
      </c>
      <c r="F10" s="27" t="s">
        <v>108</v>
      </c>
      <c r="G10" s="18">
        <v>82.68</v>
      </c>
      <c r="H10" s="15">
        <f t="shared" si="0"/>
        <v>77.00399999999999</v>
      </c>
      <c r="I10" s="9">
        <v>1</v>
      </c>
      <c r="J10" s="10" t="str">
        <f t="shared" si="1"/>
        <v>是</v>
      </c>
      <c r="K10" s="9"/>
    </row>
    <row r="11" spans="1:11" ht="18.75">
      <c r="A11" s="9">
        <v>8</v>
      </c>
      <c r="B11" s="26" t="s">
        <v>12</v>
      </c>
      <c r="C11" s="26" t="s">
        <v>43</v>
      </c>
      <c r="D11" s="26" t="s">
        <v>44</v>
      </c>
      <c r="E11" s="20">
        <v>3</v>
      </c>
      <c r="F11" s="27" t="s">
        <v>110</v>
      </c>
      <c r="G11" s="18">
        <v>83.96</v>
      </c>
      <c r="H11" s="15">
        <f t="shared" si="0"/>
        <v>72.06199999999998</v>
      </c>
      <c r="I11" s="9">
        <v>2</v>
      </c>
      <c r="J11" s="10" t="str">
        <f t="shared" si="1"/>
        <v>是</v>
      </c>
      <c r="K11" s="9"/>
    </row>
    <row r="12" spans="1:11" ht="18.75">
      <c r="A12" s="9">
        <v>9</v>
      </c>
      <c r="B12" s="26" t="s">
        <v>12</v>
      </c>
      <c r="C12" s="26" t="s">
        <v>51</v>
      </c>
      <c r="D12" s="26" t="s">
        <v>52</v>
      </c>
      <c r="E12" s="20">
        <v>3</v>
      </c>
      <c r="F12" s="27" t="s">
        <v>114</v>
      </c>
      <c r="G12" s="18">
        <v>83.96</v>
      </c>
      <c r="H12" s="15">
        <f t="shared" si="0"/>
        <v>69.61399999999999</v>
      </c>
      <c r="I12" s="9">
        <v>3</v>
      </c>
      <c r="J12" s="10" t="str">
        <f t="shared" si="1"/>
        <v>是</v>
      </c>
      <c r="K12" s="9"/>
    </row>
    <row r="13" spans="1:11" ht="18.75">
      <c r="A13" s="9">
        <v>10</v>
      </c>
      <c r="B13" s="26" t="s">
        <v>12</v>
      </c>
      <c r="C13" s="26" t="s">
        <v>41</v>
      </c>
      <c r="D13" s="26" t="s">
        <v>42</v>
      </c>
      <c r="E13" s="20">
        <v>3</v>
      </c>
      <c r="F13" s="27" t="s">
        <v>109</v>
      </c>
      <c r="G13" s="18">
        <v>73.25</v>
      </c>
      <c r="H13" s="15">
        <f t="shared" si="0"/>
        <v>68.234</v>
      </c>
      <c r="I13" s="9">
        <v>4</v>
      </c>
      <c r="J13" s="10" t="str">
        <f t="shared" si="1"/>
        <v>否</v>
      </c>
      <c r="K13" s="9"/>
    </row>
    <row r="14" spans="1:11" ht="18.75">
      <c r="A14" s="9">
        <v>11</v>
      </c>
      <c r="B14" s="26" t="s">
        <v>12</v>
      </c>
      <c r="C14" s="26" t="s">
        <v>49</v>
      </c>
      <c r="D14" s="26" t="s">
        <v>50</v>
      </c>
      <c r="E14" s="20">
        <v>3</v>
      </c>
      <c r="F14" s="27" t="s">
        <v>113</v>
      </c>
      <c r="G14" s="18">
        <v>77.96</v>
      </c>
      <c r="H14" s="15">
        <f t="shared" si="0"/>
        <v>67.37</v>
      </c>
      <c r="I14" s="9">
        <v>5</v>
      </c>
      <c r="J14" s="10" t="str">
        <f t="shared" si="1"/>
        <v>否</v>
      </c>
      <c r="K14" s="9"/>
    </row>
    <row r="15" spans="1:11" ht="18.75">
      <c r="A15" s="9">
        <v>12</v>
      </c>
      <c r="B15" s="26" t="s">
        <v>12</v>
      </c>
      <c r="C15" s="26" t="s">
        <v>45</v>
      </c>
      <c r="D15" s="26" t="s">
        <v>46</v>
      </c>
      <c r="E15" s="20">
        <v>3</v>
      </c>
      <c r="F15" s="27" t="s">
        <v>111</v>
      </c>
      <c r="G15" s="18">
        <v>72.07</v>
      </c>
      <c r="H15" s="15">
        <f t="shared" si="0"/>
        <v>66.088</v>
      </c>
      <c r="I15" s="9">
        <v>6</v>
      </c>
      <c r="J15" s="23" t="s">
        <v>10</v>
      </c>
      <c r="K15" s="24"/>
    </row>
    <row r="16" spans="1:11" ht="18.75">
      <c r="A16" s="9">
        <v>13</v>
      </c>
      <c r="B16" s="26" t="s">
        <v>12</v>
      </c>
      <c r="C16" s="26" t="s">
        <v>47</v>
      </c>
      <c r="D16" s="26" t="s">
        <v>48</v>
      </c>
      <c r="E16" s="20">
        <v>3</v>
      </c>
      <c r="F16" s="27" t="s">
        <v>112</v>
      </c>
      <c r="G16" s="18">
        <v>72.82</v>
      </c>
      <c r="H16" s="15">
        <f t="shared" si="0"/>
        <v>65.78200000000001</v>
      </c>
      <c r="I16" s="9">
        <v>7</v>
      </c>
      <c r="J16" s="10" t="str">
        <f aca="true" t="shared" si="2" ref="J16:J42">IF(AND(I16/E16&lt;=1,G16&gt;=60),"是","否")</f>
        <v>否</v>
      </c>
      <c r="K16" s="9"/>
    </row>
    <row r="17" spans="1:11" ht="18.75">
      <c r="A17" s="9">
        <v>14</v>
      </c>
      <c r="B17" s="26" t="s">
        <v>13</v>
      </c>
      <c r="C17" s="26" t="s">
        <v>53</v>
      </c>
      <c r="D17" s="26" t="s">
        <v>54</v>
      </c>
      <c r="E17" s="20">
        <v>2</v>
      </c>
      <c r="F17" s="27" t="s">
        <v>115</v>
      </c>
      <c r="G17" s="18">
        <v>71.86</v>
      </c>
      <c r="H17" s="15">
        <f t="shared" si="0"/>
        <v>68.644</v>
      </c>
      <c r="I17" s="9">
        <v>1</v>
      </c>
      <c r="J17" s="10" t="str">
        <f t="shared" si="2"/>
        <v>是</v>
      </c>
      <c r="K17" s="9"/>
    </row>
    <row r="18" spans="1:11" ht="18.75">
      <c r="A18" s="9">
        <v>15</v>
      </c>
      <c r="B18" s="26" t="s">
        <v>13</v>
      </c>
      <c r="C18" s="26" t="s">
        <v>55</v>
      </c>
      <c r="D18" s="26" t="s">
        <v>56</v>
      </c>
      <c r="E18" s="20">
        <v>2</v>
      </c>
      <c r="F18" s="27" t="s">
        <v>116</v>
      </c>
      <c r="G18" s="18">
        <v>73.79</v>
      </c>
      <c r="H18" s="15">
        <f t="shared" si="0"/>
        <v>68.36</v>
      </c>
      <c r="I18" s="9">
        <v>2</v>
      </c>
      <c r="J18" s="10" t="str">
        <f t="shared" si="2"/>
        <v>是</v>
      </c>
      <c r="K18" s="9"/>
    </row>
    <row r="19" spans="1:11" ht="18.75">
      <c r="A19" s="9">
        <v>16</v>
      </c>
      <c r="B19" s="26" t="s">
        <v>14</v>
      </c>
      <c r="C19" s="26" t="s">
        <v>57</v>
      </c>
      <c r="D19" s="26" t="s">
        <v>58</v>
      </c>
      <c r="E19" s="20">
        <v>3</v>
      </c>
      <c r="F19" s="27" t="s">
        <v>117</v>
      </c>
      <c r="G19" s="18">
        <v>81.18</v>
      </c>
      <c r="H19" s="15">
        <f t="shared" si="0"/>
        <v>75.22200000000001</v>
      </c>
      <c r="I19" s="9">
        <v>1</v>
      </c>
      <c r="J19" s="10" t="str">
        <f t="shared" si="2"/>
        <v>是</v>
      </c>
      <c r="K19" s="9"/>
    </row>
    <row r="20" spans="1:11" ht="18.75">
      <c r="A20" s="9">
        <v>17</v>
      </c>
      <c r="B20" s="26" t="s">
        <v>14</v>
      </c>
      <c r="C20" s="26" t="s">
        <v>59</v>
      </c>
      <c r="D20" s="26" t="s">
        <v>60</v>
      </c>
      <c r="E20" s="20">
        <v>3</v>
      </c>
      <c r="F20" s="27" t="s">
        <v>118</v>
      </c>
      <c r="G20" s="17" t="s">
        <v>140</v>
      </c>
      <c r="H20" s="15">
        <f t="shared" si="0"/>
        <v>69.382</v>
      </c>
      <c r="I20" s="25">
        <v>2</v>
      </c>
      <c r="J20" s="10" t="str">
        <f t="shared" si="2"/>
        <v>是</v>
      </c>
      <c r="K20" s="16"/>
    </row>
    <row r="21" spans="1:11" ht="18.75">
      <c r="A21" s="9">
        <v>18</v>
      </c>
      <c r="B21" s="26" t="s">
        <v>14</v>
      </c>
      <c r="C21" s="26" t="s">
        <v>61</v>
      </c>
      <c r="D21" s="26" t="s">
        <v>62</v>
      </c>
      <c r="E21" s="20">
        <v>3</v>
      </c>
      <c r="F21" s="27" t="s">
        <v>119</v>
      </c>
      <c r="G21" s="19">
        <v>73.43</v>
      </c>
      <c r="H21" s="15">
        <f t="shared" si="0"/>
        <v>66.062</v>
      </c>
      <c r="I21" s="9">
        <v>3</v>
      </c>
      <c r="J21" s="10" t="str">
        <f t="shared" si="2"/>
        <v>是</v>
      </c>
      <c r="K21" s="9"/>
    </row>
    <row r="22" spans="1:11" ht="18.75">
      <c r="A22" s="9">
        <v>19</v>
      </c>
      <c r="B22" s="26" t="s">
        <v>28</v>
      </c>
      <c r="C22" s="26" t="s">
        <v>63</v>
      </c>
      <c r="D22" s="26" t="s">
        <v>64</v>
      </c>
      <c r="E22" s="20">
        <v>3</v>
      </c>
      <c r="F22" s="27" t="s">
        <v>120</v>
      </c>
      <c r="G22" s="19">
        <v>78.96</v>
      </c>
      <c r="H22" s="15">
        <f t="shared" si="0"/>
        <v>73.21199999999999</v>
      </c>
      <c r="I22" s="9">
        <v>1</v>
      </c>
      <c r="J22" s="10" t="str">
        <f t="shared" si="2"/>
        <v>是</v>
      </c>
      <c r="K22" s="9"/>
    </row>
    <row r="23" spans="1:11" ht="18.75">
      <c r="A23" s="9">
        <v>20</v>
      </c>
      <c r="B23" s="26" t="s">
        <v>28</v>
      </c>
      <c r="C23" s="26" t="s">
        <v>65</v>
      </c>
      <c r="D23" s="26" t="s">
        <v>66</v>
      </c>
      <c r="E23" s="20">
        <v>3</v>
      </c>
      <c r="F23" s="27" t="s">
        <v>121</v>
      </c>
      <c r="G23" s="19">
        <v>70.32</v>
      </c>
      <c r="H23" s="15">
        <f t="shared" si="0"/>
        <v>64.74600000000001</v>
      </c>
      <c r="I23" s="9">
        <v>2</v>
      </c>
      <c r="J23" s="10" t="str">
        <f t="shared" si="2"/>
        <v>是</v>
      </c>
      <c r="K23" s="9"/>
    </row>
    <row r="24" spans="1:11" ht="18.75">
      <c r="A24" s="9">
        <v>21</v>
      </c>
      <c r="B24" s="26" t="s">
        <v>15</v>
      </c>
      <c r="C24" s="26" t="s">
        <v>69</v>
      </c>
      <c r="D24" s="26" t="s">
        <v>70</v>
      </c>
      <c r="E24" s="20">
        <v>2</v>
      </c>
      <c r="F24" s="27" t="s">
        <v>123</v>
      </c>
      <c r="G24" s="19">
        <v>78</v>
      </c>
      <c r="H24" s="15">
        <f t="shared" si="0"/>
        <v>68.72999999999999</v>
      </c>
      <c r="I24" s="9">
        <v>1</v>
      </c>
      <c r="J24" s="10" t="str">
        <f t="shared" si="2"/>
        <v>是</v>
      </c>
      <c r="K24" s="9"/>
    </row>
    <row r="25" spans="1:11" ht="18.75">
      <c r="A25" s="9">
        <v>22</v>
      </c>
      <c r="B25" s="26" t="s">
        <v>15</v>
      </c>
      <c r="C25" s="26" t="s">
        <v>67</v>
      </c>
      <c r="D25" s="26" t="s">
        <v>68</v>
      </c>
      <c r="E25" s="20">
        <v>2</v>
      </c>
      <c r="F25" s="27" t="s">
        <v>122</v>
      </c>
      <c r="G25" s="19">
        <v>76.11</v>
      </c>
      <c r="H25" s="15">
        <f t="shared" si="0"/>
        <v>68.568</v>
      </c>
      <c r="I25" s="9">
        <v>2</v>
      </c>
      <c r="J25" s="10" t="str">
        <f t="shared" si="2"/>
        <v>是</v>
      </c>
      <c r="K25" s="9"/>
    </row>
    <row r="26" spans="1:11" ht="18.75">
      <c r="A26" s="9">
        <v>23</v>
      </c>
      <c r="B26" s="26" t="s">
        <v>16</v>
      </c>
      <c r="C26" s="26" t="s">
        <v>71</v>
      </c>
      <c r="D26" s="26" t="s">
        <v>72</v>
      </c>
      <c r="E26" s="20">
        <v>3</v>
      </c>
      <c r="F26" s="27" t="s">
        <v>124</v>
      </c>
      <c r="G26" s="19">
        <v>82.18</v>
      </c>
      <c r="H26" s="15">
        <f t="shared" si="0"/>
        <v>78.298</v>
      </c>
      <c r="I26" s="9">
        <v>1</v>
      </c>
      <c r="J26" s="10" t="str">
        <f t="shared" si="2"/>
        <v>是</v>
      </c>
      <c r="K26" s="9"/>
    </row>
    <row r="27" spans="1:11" ht="18.75">
      <c r="A27" s="9">
        <v>24</v>
      </c>
      <c r="B27" s="26" t="s">
        <v>16</v>
      </c>
      <c r="C27" s="26" t="s">
        <v>73</v>
      </c>
      <c r="D27" s="26" t="s">
        <v>74</v>
      </c>
      <c r="E27" s="20">
        <v>3</v>
      </c>
      <c r="F27" s="27" t="s">
        <v>125</v>
      </c>
      <c r="G27" s="19">
        <v>81.86</v>
      </c>
      <c r="H27" s="15">
        <f t="shared" si="0"/>
        <v>75.20599999999999</v>
      </c>
      <c r="I27" s="9">
        <v>2</v>
      </c>
      <c r="J27" s="10" t="str">
        <f t="shared" si="2"/>
        <v>是</v>
      </c>
      <c r="K27" s="8"/>
    </row>
    <row r="28" spans="1:11" ht="18.75">
      <c r="A28" s="9">
        <v>25</v>
      </c>
      <c r="B28" s="26" t="s">
        <v>16</v>
      </c>
      <c r="C28" s="26" t="s">
        <v>75</v>
      </c>
      <c r="D28" s="26" t="s">
        <v>76</v>
      </c>
      <c r="E28" s="20">
        <v>3</v>
      </c>
      <c r="F28" s="27" t="s">
        <v>126</v>
      </c>
      <c r="G28" s="19">
        <v>80.89</v>
      </c>
      <c r="H28" s="15">
        <f t="shared" si="0"/>
        <v>74.716</v>
      </c>
      <c r="I28" s="9">
        <v>3</v>
      </c>
      <c r="J28" s="10" t="str">
        <f t="shared" si="2"/>
        <v>是</v>
      </c>
      <c r="K28" s="9"/>
    </row>
    <row r="29" spans="1:11" ht="18.75">
      <c r="A29" s="9">
        <v>26</v>
      </c>
      <c r="B29" s="26" t="s">
        <v>16</v>
      </c>
      <c r="C29" s="26" t="s">
        <v>77</v>
      </c>
      <c r="D29" s="26" t="s">
        <v>78</v>
      </c>
      <c r="E29" s="20">
        <v>3</v>
      </c>
      <c r="F29" s="27" t="s">
        <v>127</v>
      </c>
      <c r="G29" s="19">
        <v>76.46</v>
      </c>
      <c r="H29" s="15">
        <f t="shared" si="0"/>
        <v>67.526</v>
      </c>
      <c r="I29" s="9">
        <v>4</v>
      </c>
      <c r="J29" s="10" t="str">
        <f t="shared" si="2"/>
        <v>否</v>
      </c>
      <c r="K29" s="9"/>
    </row>
    <row r="30" spans="1:11" ht="18.75">
      <c r="A30" s="9">
        <v>27</v>
      </c>
      <c r="B30" s="26" t="s">
        <v>16</v>
      </c>
      <c r="C30" s="26" t="s">
        <v>80</v>
      </c>
      <c r="D30" s="26" t="s">
        <v>81</v>
      </c>
      <c r="E30" s="20">
        <v>3</v>
      </c>
      <c r="F30" s="27" t="s">
        <v>114</v>
      </c>
      <c r="G30" s="19">
        <v>72.29</v>
      </c>
      <c r="H30" s="15">
        <f t="shared" si="0"/>
        <v>64.946</v>
      </c>
      <c r="I30" s="9">
        <v>5</v>
      </c>
      <c r="J30" s="10" t="str">
        <f t="shared" si="2"/>
        <v>否</v>
      </c>
      <c r="K30" s="9"/>
    </row>
    <row r="31" spans="1:11" ht="18.75">
      <c r="A31" s="9">
        <v>28</v>
      </c>
      <c r="B31" s="26" t="s">
        <v>16</v>
      </c>
      <c r="C31" s="26" t="s">
        <v>79</v>
      </c>
      <c r="D31" s="26" t="s">
        <v>26</v>
      </c>
      <c r="E31" s="20">
        <v>3</v>
      </c>
      <c r="F31" s="27" t="s">
        <v>128</v>
      </c>
      <c r="G31" s="19">
        <v>71.29</v>
      </c>
      <c r="H31" s="15">
        <f t="shared" si="0"/>
        <v>64.57000000000001</v>
      </c>
      <c r="I31" s="9">
        <v>6</v>
      </c>
      <c r="J31" s="10" t="str">
        <f t="shared" si="2"/>
        <v>否</v>
      </c>
      <c r="K31" s="9"/>
    </row>
    <row r="32" spans="1:11" ht="18.75">
      <c r="A32" s="9">
        <v>29</v>
      </c>
      <c r="B32" s="26" t="s">
        <v>21</v>
      </c>
      <c r="C32" s="26" t="s">
        <v>84</v>
      </c>
      <c r="D32" s="26" t="s">
        <v>85</v>
      </c>
      <c r="E32" s="20">
        <v>3</v>
      </c>
      <c r="F32" s="27" t="s">
        <v>130</v>
      </c>
      <c r="G32" s="19">
        <v>82.57</v>
      </c>
      <c r="H32" s="15">
        <f t="shared" si="0"/>
        <v>74.326</v>
      </c>
      <c r="I32" s="9">
        <v>1</v>
      </c>
      <c r="J32" s="10" t="str">
        <f t="shared" si="2"/>
        <v>是</v>
      </c>
      <c r="K32" s="9"/>
    </row>
    <row r="33" spans="1:11" ht="18.75">
      <c r="A33" s="9">
        <v>30</v>
      </c>
      <c r="B33" s="26" t="s">
        <v>21</v>
      </c>
      <c r="C33" s="26" t="s">
        <v>82</v>
      </c>
      <c r="D33" s="26" t="s">
        <v>83</v>
      </c>
      <c r="E33" s="20">
        <v>3</v>
      </c>
      <c r="F33" s="27" t="s">
        <v>129</v>
      </c>
      <c r="G33" s="19">
        <v>79.54</v>
      </c>
      <c r="H33" s="15">
        <f t="shared" si="0"/>
        <v>73.84</v>
      </c>
      <c r="I33" s="9">
        <v>2</v>
      </c>
      <c r="J33" s="10" t="str">
        <f t="shared" si="2"/>
        <v>是</v>
      </c>
      <c r="K33" s="9"/>
    </row>
    <row r="34" spans="1:11" ht="18.75">
      <c r="A34" s="9">
        <v>31</v>
      </c>
      <c r="B34" s="26" t="s">
        <v>21</v>
      </c>
      <c r="C34" s="26" t="s">
        <v>86</v>
      </c>
      <c r="D34" s="26" t="s">
        <v>18</v>
      </c>
      <c r="E34" s="20">
        <v>3</v>
      </c>
      <c r="F34" s="27" t="s">
        <v>131</v>
      </c>
      <c r="G34" s="19">
        <v>75.32</v>
      </c>
      <c r="H34" s="15">
        <f t="shared" si="0"/>
        <v>70.316</v>
      </c>
      <c r="I34" s="9">
        <v>3</v>
      </c>
      <c r="J34" s="10" t="str">
        <f t="shared" si="2"/>
        <v>是</v>
      </c>
      <c r="K34" s="9"/>
    </row>
    <row r="35" spans="1:11" ht="18.75">
      <c r="A35" s="9">
        <v>32</v>
      </c>
      <c r="B35" s="26" t="s">
        <v>17</v>
      </c>
      <c r="C35" s="26" t="s">
        <v>91</v>
      </c>
      <c r="D35" s="26" t="s">
        <v>92</v>
      </c>
      <c r="E35" s="20">
        <v>3</v>
      </c>
      <c r="F35" s="27" t="s">
        <v>134</v>
      </c>
      <c r="G35" s="19">
        <v>85.75</v>
      </c>
      <c r="H35" s="15">
        <f t="shared" si="0"/>
        <v>74.116</v>
      </c>
      <c r="I35" s="9">
        <v>1</v>
      </c>
      <c r="J35" s="10" t="str">
        <f t="shared" si="2"/>
        <v>是</v>
      </c>
      <c r="K35" s="9"/>
    </row>
    <row r="36" spans="1:11" ht="18.75">
      <c r="A36" s="9">
        <v>33</v>
      </c>
      <c r="B36" s="26" t="s">
        <v>17</v>
      </c>
      <c r="C36" s="26" t="s">
        <v>89</v>
      </c>
      <c r="D36" s="26" t="s">
        <v>90</v>
      </c>
      <c r="E36" s="20">
        <v>3</v>
      </c>
      <c r="F36" s="27" t="s">
        <v>133</v>
      </c>
      <c r="G36" s="19">
        <v>79.46</v>
      </c>
      <c r="H36" s="15">
        <f t="shared" si="0"/>
        <v>74.048</v>
      </c>
      <c r="I36" s="9">
        <v>2</v>
      </c>
      <c r="J36" s="10" t="str">
        <f t="shared" si="2"/>
        <v>是</v>
      </c>
      <c r="K36" s="8"/>
    </row>
    <row r="37" spans="1:11" ht="18.75">
      <c r="A37" s="9">
        <v>34</v>
      </c>
      <c r="B37" s="26" t="s">
        <v>17</v>
      </c>
      <c r="C37" s="26" t="s">
        <v>87</v>
      </c>
      <c r="D37" s="26" t="s">
        <v>88</v>
      </c>
      <c r="E37" s="20">
        <v>3</v>
      </c>
      <c r="F37" s="27" t="s">
        <v>132</v>
      </c>
      <c r="G37" s="19">
        <v>77.46</v>
      </c>
      <c r="H37" s="15">
        <f t="shared" si="0"/>
        <v>73.32</v>
      </c>
      <c r="I37" s="9">
        <v>3</v>
      </c>
      <c r="J37" s="10" t="str">
        <f t="shared" si="2"/>
        <v>是</v>
      </c>
      <c r="K37" s="8"/>
    </row>
    <row r="38" spans="1:11" ht="18.75">
      <c r="A38" s="9">
        <v>35</v>
      </c>
      <c r="B38" s="26" t="s">
        <v>17</v>
      </c>
      <c r="C38" s="26" t="s">
        <v>93</v>
      </c>
      <c r="D38" s="26" t="s">
        <v>94</v>
      </c>
      <c r="E38" s="20">
        <v>3</v>
      </c>
      <c r="F38" s="27" t="s">
        <v>135</v>
      </c>
      <c r="G38" s="19">
        <v>78.32</v>
      </c>
      <c r="H38" s="15">
        <f t="shared" si="0"/>
        <v>70.874</v>
      </c>
      <c r="I38" s="9">
        <v>4</v>
      </c>
      <c r="J38" s="10" t="str">
        <f t="shared" si="2"/>
        <v>否</v>
      </c>
      <c r="K38" s="9"/>
    </row>
    <row r="39" spans="1:11" ht="18.75">
      <c r="A39" s="9">
        <v>36</v>
      </c>
      <c r="B39" s="26" t="s">
        <v>17</v>
      </c>
      <c r="C39" s="26" t="s">
        <v>95</v>
      </c>
      <c r="D39" s="26" t="s">
        <v>96</v>
      </c>
      <c r="E39" s="20">
        <v>3</v>
      </c>
      <c r="F39" s="27" t="s">
        <v>136</v>
      </c>
      <c r="G39" s="19">
        <v>73.25</v>
      </c>
      <c r="H39" s="15">
        <f t="shared" si="0"/>
        <v>66.67399999999999</v>
      </c>
      <c r="I39" s="9">
        <v>5</v>
      </c>
      <c r="J39" s="10" t="str">
        <f t="shared" si="2"/>
        <v>否</v>
      </c>
      <c r="K39" s="9"/>
    </row>
    <row r="40" spans="1:11" ht="18.75">
      <c r="A40" s="9">
        <v>37</v>
      </c>
      <c r="B40" s="26" t="s">
        <v>22</v>
      </c>
      <c r="C40" s="26" t="s">
        <v>97</v>
      </c>
      <c r="D40" s="26" t="s">
        <v>25</v>
      </c>
      <c r="E40" s="20">
        <v>3</v>
      </c>
      <c r="F40" s="27" t="s">
        <v>137</v>
      </c>
      <c r="G40" s="19">
        <v>78.04</v>
      </c>
      <c r="H40" s="15">
        <f t="shared" si="0"/>
        <v>74.302</v>
      </c>
      <c r="I40" s="9">
        <v>1</v>
      </c>
      <c r="J40" s="10" t="str">
        <f t="shared" si="2"/>
        <v>是</v>
      </c>
      <c r="K40" s="9"/>
    </row>
    <row r="41" spans="1:11" ht="18.75">
      <c r="A41" s="9">
        <v>38</v>
      </c>
      <c r="B41" s="26" t="s">
        <v>22</v>
      </c>
      <c r="C41" s="26" t="s">
        <v>98</v>
      </c>
      <c r="D41" s="26" t="s">
        <v>99</v>
      </c>
      <c r="E41" s="20">
        <v>3</v>
      </c>
      <c r="F41" s="27" t="s">
        <v>138</v>
      </c>
      <c r="G41" s="19">
        <v>81.75</v>
      </c>
      <c r="H41" s="15">
        <f t="shared" si="0"/>
        <v>72.606</v>
      </c>
      <c r="I41" s="9">
        <v>2</v>
      </c>
      <c r="J41" s="10" t="str">
        <f t="shared" si="2"/>
        <v>是</v>
      </c>
      <c r="K41" s="9"/>
    </row>
    <row r="42" spans="1:11" ht="18.75">
      <c r="A42" s="9">
        <v>39</v>
      </c>
      <c r="B42" s="26" t="s">
        <v>22</v>
      </c>
      <c r="C42" s="26" t="s">
        <v>100</v>
      </c>
      <c r="D42" s="26" t="s">
        <v>101</v>
      </c>
      <c r="E42" s="20">
        <v>3</v>
      </c>
      <c r="F42" s="27" t="s">
        <v>139</v>
      </c>
      <c r="G42" s="19">
        <v>77.07</v>
      </c>
      <c r="H42" s="15">
        <f t="shared" si="0"/>
        <v>69.648</v>
      </c>
      <c r="I42" s="9">
        <v>3</v>
      </c>
      <c r="J42" s="10" t="str">
        <f t="shared" si="2"/>
        <v>是</v>
      </c>
      <c r="K42" s="9"/>
    </row>
    <row r="43" spans="1:11" ht="33" customHeight="1">
      <c r="A43" s="29" t="s">
        <v>27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</row>
  </sheetData>
  <sheetProtection/>
  <mergeCells count="3">
    <mergeCell ref="A2:K2"/>
    <mergeCell ref="A1:K1"/>
    <mergeCell ref="A43:K43"/>
  </mergeCells>
  <printOptions horizontalCentered="1"/>
  <pageMargins left="0.5511811023622047" right="0.4330708661417323" top="0.6692913385826772" bottom="0.5905511811023623" header="0.5118110236220472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2019-12-09T01:22:13Z</cp:lastPrinted>
  <dcterms:created xsi:type="dcterms:W3CDTF">1996-12-17T01:32:42Z</dcterms:created>
  <dcterms:modified xsi:type="dcterms:W3CDTF">2019-12-09T02:51:04Z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