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calcPr calcId="144525"/>
</workbook>
</file>

<file path=xl/sharedStrings.xml><?xml version="1.0" encoding="utf-8"?>
<sst xmlns="http://schemas.openxmlformats.org/spreadsheetml/2006/main" count="236" uniqueCount="143">
  <si>
    <t>附件1：</t>
  </si>
  <si>
    <t>儋州市2019年面向社会公开招聘卫生健康事业单位编内专业技术人员考察人选名单</t>
  </si>
  <si>
    <t>序号</t>
  </si>
  <si>
    <t>姓名</t>
  </si>
  <si>
    <t>报考岗位</t>
  </si>
  <si>
    <t>笔试成绩</t>
  </si>
  <si>
    <t>面试成绩</t>
  </si>
  <si>
    <t>综合成绩</t>
  </si>
  <si>
    <t>排名</t>
  </si>
  <si>
    <t>备注</t>
  </si>
  <si>
    <t>吴挺君</t>
  </si>
  <si>
    <t>0101_检验人员</t>
  </si>
  <si>
    <t>王运选</t>
  </si>
  <si>
    <t>高克燕</t>
  </si>
  <si>
    <t>李蕊</t>
  </si>
  <si>
    <t>0102-公卫人员</t>
  </si>
  <si>
    <t>1</t>
  </si>
  <si>
    <t>王海容</t>
  </si>
  <si>
    <t>2</t>
  </si>
  <si>
    <t>周兴鹏</t>
  </si>
  <si>
    <t>3</t>
  </si>
  <si>
    <t>许治霖</t>
  </si>
  <si>
    <t>4</t>
  </si>
  <si>
    <t>李佩静</t>
  </si>
  <si>
    <t>5</t>
  </si>
  <si>
    <t>陈志长</t>
  </si>
  <si>
    <t>0103_计算机人员</t>
  </si>
  <si>
    <t>范才云</t>
  </si>
  <si>
    <t>0104_管理人员</t>
  </si>
  <si>
    <t>许英秋</t>
  </si>
  <si>
    <t>0303_护士长</t>
  </si>
  <si>
    <t>李爱鲜</t>
  </si>
  <si>
    <t>0304护士</t>
  </si>
  <si>
    <t>0305_药师</t>
  </si>
  <si>
    <t>0401_财务人员</t>
  </si>
  <si>
    <t>0402行政人员</t>
  </si>
  <si>
    <t>0507妇产科医师</t>
  </si>
  <si>
    <t>0508_内科医师</t>
  </si>
  <si>
    <t>0509_外科医师</t>
  </si>
  <si>
    <t>0511_全科医学科</t>
  </si>
  <si>
    <t>林治都</t>
  </si>
  <si>
    <t>0512-康复医学科</t>
  </si>
  <si>
    <t>0514检验技师</t>
  </si>
  <si>
    <t>0515中药剂师</t>
  </si>
  <si>
    <t>0516行政人员</t>
  </si>
  <si>
    <t>0518财务人员</t>
  </si>
  <si>
    <t>0601西医医师</t>
  </si>
  <si>
    <t>吴娇莹</t>
  </si>
  <si>
    <t>战磊</t>
  </si>
  <si>
    <t>姜庆丽</t>
  </si>
  <si>
    <t>符运梅</t>
  </si>
  <si>
    <t>0602-妇产科医师</t>
  </si>
  <si>
    <t>陈浩坤</t>
  </si>
  <si>
    <t>吴强丽</t>
  </si>
  <si>
    <t>江美琳</t>
  </si>
  <si>
    <t>0603-放射科医师、影像技师、B超医生、心电图医生</t>
  </si>
  <si>
    <t>羊文德</t>
  </si>
  <si>
    <t>陈芳兰</t>
  </si>
  <si>
    <t>符周全</t>
  </si>
  <si>
    <t>何玉娟</t>
  </si>
  <si>
    <t>陈军艳</t>
  </si>
  <si>
    <t>黄光娥</t>
  </si>
  <si>
    <t>赵师渊</t>
  </si>
  <si>
    <t>杨忆</t>
  </si>
  <si>
    <t>王声博</t>
  </si>
  <si>
    <t>吴艺新</t>
  </si>
  <si>
    <t>王俊贤</t>
  </si>
  <si>
    <t>文国宇</t>
  </si>
  <si>
    <t>余新芸</t>
  </si>
  <si>
    <t>吴明道</t>
  </si>
  <si>
    <t>0604口腔科医师</t>
  </si>
  <si>
    <t>颜治国</t>
  </si>
  <si>
    <t>王孟英</t>
  </si>
  <si>
    <t>0605_耳鼻喉科医生(五官科)</t>
  </si>
  <si>
    <t>彭妹芳</t>
  </si>
  <si>
    <t>黎雄祖</t>
  </si>
  <si>
    <t>朱运兰</t>
  </si>
  <si>
    <t>0606中医医师</t>
  </si>
  <si>
    <t>李元统</t>
  </si>
  <si>
    <t>陈传发</t>
  </si>
  <si>
    <t>何春柳</t>
  </si>
  <si>
    <t>0607-公卫人员</t>
  </si>
  <si>
    <t>梁冰凌</t>
  </si>
  <si>
    <t>林琳珺</t>
  </si>
  <si>
    <t>羊带桂</t>
  </si>
  <si>
    <t>李国付</t>
  </si>
  <si>
    <t>曾彩香</t>
  </si>
  <si>
    <t>符玲茹</t>
  </si>
  <si>
    <t>符艳丽</t>
  </si>
  <si>
    <t>0608药剂士</t>
  </si>
  <si>
    <t>高丽香</t>
  </si>
  <si>
    <t>麦豪静</t>
  </si>
  <si>
    <t>覃春凤</t>
  </si>
  <si>
    <t>陈慧君</t>
  </si>
  <si>
    <t>戴发丽</t>
  </si>
  <si>
    <t>郭肇绵</t>
  </si>
  <si>
    <t>符带婷</t>
  </si>
  <si>
    <t>陈保妹</t>
  </si>
  <si>
    <t>0609检验士</t>
  </si>
  <si>
    <t>黄天龙</t>
  </si>
  <si>
    <t>孙淑花</t>
  </si>
  <si>
    <t>王乙妃</t>
  </si>
  <si>
    <t>陈雪莉</t>
  </si>
  <si>
    <t>林温媚</t>
  </si>
  <si>
    <t>苏鸿庆</t>
  </si>
  <si>
    <t>薛桂琼</t>
  </si>
  <si>
    <t>李立妃</t>
  </si>
  <si>
    <t>李三柳</t>
  </si>
  <si>
    <t>薛月坤</t>
  </si>
  <si>
    <t>0610助产士</t>
  </si>
  <si>
    <t>郭汉香</t>
  </si>
  <si>
    <t>邓月明</t>
  </si>
  <si>
    <t>0611护士</t>
  </si>
  <si>
    <t>李美民</t>
  </si>
  <si>
    <t>张芙榕</t>
  </si>
  <si>
    <t>林萌瑶</t>
  </si>
  <si>
    <t>符小香</t>
  </si>
  <si>
    <t>李华荣</t>
  </si>
  <si>
    <t>李妍妍</t>
  </si>
  <si>
    <t>李娟友</t>
  </si>
  <si>
    <t>林刘妹</t>
  </si>
  <si>
    <t>符柏慧</t>
  </si>
  <si>
    <t>陈英娥</t>
  </si>
  <si>
    <t>尹良初</t>
  </si>
  <si>
    <t>李美桂</t>
  </si>
  <si>
    <t>张兰祝</t>
  </si>
  <si>
    <t>李福桃</t>
  </si>
  <si>
    <t>谢康花</t>
  </si>
  <si>
    <t>麦君兰</t>
  </si>
  <si>
    <t>陈春蓉</t>
  </si>
  <si>
    <t>苏春桃</t>
  </si>
  <si>
    <t>陈义苑</t>
  </si>
  <si>
    <t>陈妹秋</t>
  </si>
  <si>
    <t>曾婆柳</t>
  </si>
  <si>
    <t>陈爱爱</t>
  </si>
  <si>
    <t>谢仁兴</t>
  </si>
  <si>
    <t>0612财务科</t>
  </si>
  <si>
    <t>唐子英</t>
  </si>
  <si>
    <t>许娟</t>
  </si>
  <si>
    <t>谢萧蔚</t>
  </si>
  <si>
    <t>0613行政人员</t>
  </si>
  <si>
    <t>李虹</t>
  </si>
  <si>
    <t>0614信息化管理员</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</si>
</sst>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4">
    <font>
      <sz val="11"/>
      <color theme="1"/>
      <name val="宋体"/>
      <charset val="134"/>
      <scheme val="minor"/>
    </font>
    <font>
      <sz val="10"/>
      <color rgb="FF000000"/>
      <name val="仿宋"/>
      <charset val="134"/>
    </font>
    <font>
      <sz val="12"/>
      <color theme="1"/>
      <name val="仿宋"/>
      <charset val="134"/>
    </font>
    <font>
      <sz val="16"/>
      <color theme="1"/>
      <name val="黑体"/>
      <charset val="134"/>
    </font>
    <font>
      <sz val="12"/>
      <color rgb="FF000000"/>
      <name val="仿宋"/>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b/>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7"/>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5" fillId="17" borderId="0" applyNumberFormat="0" applyBorder="0" applyAlignment="0" applyProtection="0">
      <alignment vertical="center"/>
    </xf>
    <xf numFmtId="0" fontId="20" fillId="1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5"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20"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9" borderId="7" applyNumberFormat="0" applyFont="0" applyAlignment="0" applyProtection="0">
      <alignment vertical="center"/>
    </xf>
    <xf numFmtId="0" fontId="13" fillId="21"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5" applyNumberFormat="0" applyFill="0" applyAlignment="0" applyProtection="0">
      <alignment vertical="center"/>
    </xf>
    <xf numFmtId="0" fontId="7" fillId="0" borderId="5" applyNumberFormat="0" applyFill="0" applyAlignment="0" applyProtection="0">
      <alignment vertical="center"/>
    </xf>
    <xf numFmtId="0" fontId="13" fillId="12" borderId="0" applyNumberFormat="0" applyBorder="0" applyAlignment="0" applyProtection="0">
      <alignment vertical="center"/>
    </xf>
    <xf numFmtId="0" fontId="10" fillId="0" borderId="9" applyNumberFormat="0" applyFill="0" applyAlignment="0" applyProtection="0">
      <alignment vertical="center"/>
    </xf>
    <xf numFmtId="0" fontId="13" fillId="19" borderId="0" applyNumberFormat="0" applyBorder="0" applyAlignment="0" applyProtection="0">
      <alignment vertical="center"/>
    </xf>
    <xf numFmtId="0" fontId="14" fillId="8" borderId="6" applyNumberFormat="0" applyAlignment="0" applyProtection="0">
      <alignment vertical="center"/>
    </xf>
    <xf numFmtId="0" fontId="22" fillId="8" borderId="10" applyNumberFormat="0" applyAlignment="0" applyProtection="0">
      <alignment vertical="center"/>
    </xf>
    <xf numFmtId="0" fontId="6" fillId="4" borderId="4" applyNumberFormat="0" applyAlignment="0" applyProtection="0">
      <alignment vertical="center"/>
    </xf>
    <xf numFmtId="0" fontId="5" fillId="16" borderId="0" applyNumberFormat="0" applyBorder="0" applyAlignment="0" applyProtection="0">
      <alignment vertical="center"/>
    </xf>
    <xf numFmtId="0" fontId="13" fillId="7" borderId="0" applyNumberFormat="0" applyBorder="0" applyAlignment="0" applyProtection="0">
      <alignment vertical="center"/>
    </xf>
    <xf numFmtId="0" fontId="21" fillId="0" borderId="11" applyNumberFormat="0" applyFill="0" applyAlignment="0" applyProtection="0">
      <alignment vertical="center"/>
    </xf>
    <xf numFmtId="0" fontId="16" fillId="0" borderId="8" applyNumberFormat="0" applyFill="0" applyAlignment="0" applyProtection="0">
      <alignment vertical="center"/>
    </xf>
    <xf numFmtId="0" fontId="23" fillId="24" borderId="0" applyNumberFormat="0" applyBorder="0" applyAlignment="0" applyProtection="0">
      <alignment vertical="center"/>
    </xf>
    <xf numFmtId="0" fontId="19" fillId="11" borderId="0" applyNumberFormat="0" applyBorder="0" applyAlignment="0" applyProtection="0">
      <alignment vertical="center"/>
    </xf>
    <xf numFmtId="0" fontId="5" fillId="26" borderId="0" applyNumberFormat="0" applyBorder="0" applyAlignment="0" applyProtection="0">
      <alignment vertical="center"/>
    </xf>
    <xf numFmtId="0" fontId="13" fillId="6" borderId="0" applyNumberFormat="0" applyBorder="0" applyAlignment="0" applyProtection="0">
      <alignment vertical="center"/>
    </xf>
    <xf numFmtId="0" fontId="5" fillId="23" borderId="0" applyNumberFormat="0" applyBorder="0" applyAlignment="0" applyProtection="0">
      <alignment vertical="center"/>
    </xf>
    <xf numFmtId="0" fontId="5" fillId="3" borderId="0" applyNumberFormat="0" applyBorder="0" applyAlignment="0" applyProtection="0">
      <alignment vertical="center"/>
    </xf>
    <xf numFmtId="0" fontId="5" fillId="22" borderId="0" applyNumberFormat="0" applyBorder="0" applyAlignment="0" applyProtection="0">
      <alignment vertical="center"/>
    </xf>
    <xf numFmtId="0" fontId="5" fillId="2" borderId="0" applyNumberFormat="0" applyBorder="0" applyAlignment="0" applyProtection="0">
      <alignment vertical="center"/>
    </xf>
    <xf numFmtId="0" fontId="13" fillId="10" borderId="0" applyNumberFormat="0" applyBorder="0" applyAlignment="0" applyProtection="0">
      <alignment vertical="center"/>
    </xf>
    <xf numFmtId="0" fontId="13" fillId="28" borderId="0" applyNumberFormat="0" applyBorder="0" applyAlignment="0" applyProtection="0">
      <alignment vertical="center"/>
    </xf>
    <xf numFmtId="0" fontId="5" fillId="25" borderId="0" applyNumberFormat="0" applyBorder="0" applyAlignment="0" applyProtection="0">
      <alignment vertical="center"/>
    </xf>
    <xf numFmtId="0" fontId="5" fillId="30" borderId="0" applyNumberFormat="0" applyBorder="0" applyAlignment="0" applyProtection="0">
      <alignment vertical="center"/>
    </xf>
    <xf numFmtId="0" fontId="13" fillId="27" borderId="0" applyNumberFormat="0" applyBorder="0" applyAlignment="0" applyProtection="0">
      <alignment vertical="center"/>
    </xf>
    <xf numFmtId="0" fontId="5" fillId="29"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5" fillId="14" borderId="0" applyNumberFormat="0" applyBorder="0" applyAlignment="0" applyProtection="0">
      <alignment vertical="center"/>
    </xf>
    <xf numFmtId="0" fontId="13" fillId="18" borderId="0" applyNumberFormat="0" applyBorder="0" applyAlignment="0" applyProtection="0">
      <alignment vertical="center"/>
    </xf>
    <xf numFmtId="0" fontId="0" fillId="0" borderId="0">
      <alignment vertical="center"/>
    </xf>
  </cellStyleXfs>
  <cellXfs count="12">
    <xf numFmtId="0" fontId="0" fillId="0" borderId="0" xfId="0">
      <alignment vertical="center"/>
    </xf>
    <xf numFmtId="0" fontId="0" fillId="0" borderId="0" xfId="0" applyAlignment="1">
      <alignment horizontal="center" vertical="center"/>
    </xf>
    <xf numFmtId="0" fontId="1" fillId="0" borderId="1" xfId="0" applyFont="1" applyBorder="1" applyAlignment="1">
      <alignment horizontal="center" vertical="center" wrapText="1"/>
    </xf>
    <xf numFmtId="0" fontId="2" fillId="0" borderId="0" xfId="0" applyFont="1" applyAlignment="1">
      <alignment horizontal="left" vertical="center"/>
    </xf>
    <xf numFmtId="0" fontId="3"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49" applyFont="1" applyBorder="1" applyAlignment="1">
      <alignment horizontal="center" vertical="center" wrapText="1"/>
    </xf>
    <xf numFmtId="0" fontId="2" fillId="0" borderId="1" xfId="49" applyFont="1" applyFill="1" applyBorder="1" applyAlignment="1">
      <alignment horizontal="center" vertical="center"/>
    </xf>
    <xf numFmtId="0" fontId="2" fillId="0" borderId="1" xfId="0" applyFont="1" applyBorder="1" applyAlignment="1">
      <alignment horizontal="center" vertical="center"/>
    </xf>
    <xf numFmtId="0" fontId="1" fillId="0" borderId="0"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17"/>
  <sheetViews>
    <sheetView tabSelected="1" workbookViewId="0">
      <selection activeCell="B5" sqref="B5"/>
    </sheetView>
  </sheetViews>
  <sheetFormatPr defaultColWidth="9" defaultRowHeight="13.5" outlineLevelCol="7"/>
  <cols>
    <col min="1" max="1" width="6.25" style="1" customWidth="1"/>
    <col min="2" max="2" width="11.5" style="1" customWidth="1"/>
    <col min="3" max="3" width="25.75" style="2" customWidth="1"/>
    <col min="4" max="4" width="9.25" customWidth="1"/>
    <col min="5" max="5" width="11.375" customWidth="1"/>
    <col min="6" max="6" width="11.875" customWidth="1"/>
    <col min="7" max="7" width="10.25" customWidth="1"/>
    <col min="8" max="8" width="14.25" customWidth="1"/>
  </cols>
  <sheetData>
    <row r="1" ht="21" customHeight="1" spans="1:8">
      <c r="A1" s="3" t="s">
        <v>0</v>
      </c>
      <c r="B1" s="3"/>
      <c r="C1" s="3"/>
      <c r="D1" s="3"/>
      <c r="E1" s="3"/>
      <c r="F1" s="3"/>
      <c r="G1" s="3"/>
      <c r="H1" s="3"/>
    </row>
    <row r="2" ht="45" customHeight="1" spans="1:8">
      <c r="A2" s="4" t="s">
        <v>1</v>
      </c>
      <c r="B2" s="4"/>
      <c r="C2" s="4"/>
      <c r="D2" s="4"/>
      <c r="E2" s="4"/>
      <c r="F2" s="4"/>
      <c r="G2" s="4"/>
      <c r="H2" s="4"/>
    </row>
    <row r="3" ht="34" customHeight="1" spans="1:8">
      <c r="A3" s="5" t="s">
        <v>2</v>
      </c>
      <c r="B3" s="5" t="s">
        <v>3</v>
      </c>
      <c r="C3" s="5" t="s">
        <v>4</v>
      </c>
      <c r="D3" s="5" t="s">
        <v>5</v>
      </c>
      <c r="E3" s="5" t="s">
        <v>6</v>
      </c>
      <c r="F3" s="5" t="s">
        <v>7</v>
      </c>
      <c r="G3" s="6" t="s">
        <v>8</v>
      </c>
      <c r="H3" s="6" t="s">
        <v>9</v>
      </c>
    </row>
    <row r="4" ht="24.95" customHeight="1" spans="1:8">
      <c r="A4" s="5">
        <v>1</v>
      </c>
      <c r="B4" s="5" t="s">
        <v>10</v>
      </c>
      <c r="C4" s="5" t="s">
        <v>11</v>
      </c>
      <c r="D4" s="5">
        <v>66.1</v>
      </c>
      <c r="E4" s="5">
        <v>73</v>
      </c>
      <c r="F4" s="5">
        <v>68.86</v>
      </c>
      <c r="G4" s="5">
        <v>1</v>
      </c>
      <c r="H4" s="5"/>
    </row>
    <row r="5" ht="24.95" customHeight="1" spans="1:8">
      <c r="A5" s="5">
        <v>2</v>
      </c>
      <c r="B5" s="5" t="s">
        <v>12</v>
      </c>
      <c r="C5" s="5" t="s">
        <v>11</v>
      </c>
      <c r="D5" s="5">
        <v>61</v>
      </c>
      <c r="E5" s="5">
        <v>78</v>
      </c>
      <c r="F5" s="5">
        <v>67.8</v>
      </c>
      <c r="G5" s="5">
        <v>2</v>
      </c>
      <c r="H5" s="5"/>
    </row>
    <row r="6" ht="24.95" customHeight="1" spans="1:8">
      <c r="A6" s="5">
        <v>3</v>
      </c>
      <c r="B6" s="5" t="s">
        <v>13</v>
      </c>
      <c r="C6" s="5" t="s">
        <v>11</v>
      </c>
      <c r="D6" s="5">
        <v>60.9</v>
      </c>
      <c r="E6" s="5">
        <v>74</v>
      </c>
      <c r="F6" s="5">
        <v>66.14</v>
      </c>
      <c r="G6" s="5">
        <v>3</v>
      </c>
      <c r="H6" s="5"/>
    </row>
    <row r="7" ht="24.95" customHeight="1" spans="1:8">
      <c r="A7" s="5">
        <v>4</v>
      </c>
      <c r="B7" s="5" t="s">
        <v>14</v>
      </c>
      <c r="C7" s="5" t="s">
        <v>15</v>
      </c>
      <c r="D7" s="5">
        <v>69.5</v>
      </c>
      <c r="E7" s="5">
        <v>67.67</v>
      </c>
      <c r="F7" s="5">
        <v>68.77</v>
      </c>
      <c r="G7" s="5" t="s">
        <v>16</v>
      </c>
      <c r="H7" s="5"/>
    </row>
    <row r="8" ht="24.95" customHeight="1" spans="1:8">
      <c r="A8" s="5">
        <v>5</v>
      </c>
      <c r="B8" s="5" t="s">
        <v>17</v>
      </c>
      <c r="C8" s="5" t="s">
        <v>15</v>
      </c>
      <c r="D8" s="5">
        <v>63.4</v>
      </c>
      <c r="E8" s="5">
        <v>72.17</v>
      </c>
      <c r="F8" s="5">
        <v>66.91</v>
      </c>
      <c r="G8" s="5" t="s">
        <v>18</v>
      </c>
      <c r="H8" s="5"/>
    </row>
    <row r="9" ht="24.95" customHeight="1" spans="1:8">
      <c r="A9" s="5">
        <v>6</v>
      </c>
      <c r="B9" s="5" t="s">
        <v>19</v>
      </c>
      <c r="C9" s="5" t="s">
        <v>15</v>
      </c>
      <c r="D9" s="5">
        <v>65.6</v>
      </c>
      <c r="E9" s="5">
        <v>68</v>
      </c>
      <c r="F9" s="5">
        <v>66.56</v>
      </c>
      <c r="G9" s="5" t="s">
        <v>20</v>
      </c>
      <c r="H9" s="5"/>
    </row>
    <row r="10" ht="24.95" customHeight="1" spans="1:8">
      <c r="A10" s="5">
        <v>7</v>
      </c>
      <c r="B10" s="5" t="s">
        <v>21</v>
      </c>
      <c r="C10" s="5" t="s">
        <v>15</v>
      </c>
      <c r="D10" s="5">
        <v>61.8</v>
      </c>
      <c r="E10" s="5">
        <v>73.67</v>
      </c>
      <c r="F10" s="5">
        <v>66.55</v>
      </c>
      <c r="G10" s="5" t="s">
        <v>22</v>
      </c>
      <c r="H10" s="5"/>
    </row>
    <row r="11" ht="24.95" customHeight="1" spans="1:8">
      <c r="A11" s="5">
        <v>8</v>
      </c>
      <c r="B11" s="5" t="s">
        <v>23</v>
      </c>
      <c r="C11" s="5" t="s">
        <v>15</v>
      </c>
      <c r="D11" s="5">
        <v>64.4</v>
      </c>
      <c r="E11" s="5">
        <v>69</v>
      </c>
      <c r="F11" s="5">
        <v>66.24</v>
      </c>
      <c r="G11" s="5" t="s">
        <v>24</v>
      </c>
      <c r="H11" s="5"/>
    </row>
    <row r="12" ht="24.95" customHeight="1" spans="1:8">
      <c r="A12" s="5">
        <v>9</v>
      </c>
      <c r="B12" s="5" t="s">
        <v>25</v>
      </c>
      <c r="C12" s="5" t="s">
        <v>26</v>
      </c>
      <c r="D12" s="5">
        <v>72</v>
      </c>
      <c r="E12" s="5">
        <v>70.67</v>
      </c>
      <c r="F12" s="5">
        <v>71.47</v>
      </c>
      <c r="G12" s="5">
        <v>1</v>
      </c>
      <c r="H12" s="5"/>
    </row>
    <row r="13" ht="24.95" customHeight="1" spans="1:8">
      <c r="A13" s="5">
        <v>10</v>
      </c>
      <c r="B13" s="5" t="s">
        <v>27</v>
      </c>
      <c r="C13" s="5" t="s">
        <v>28</v>
      </c>
      <c r="D13" s="5">
        <v>69.3</v>
      </c>
      <c r="E13" s="5">
        <v>70.83</v>
      </c>
      <c r="F13" s="5">
        <v>69.91</v>
      </c>
      <c r="G13" s="5">
        <v>1</v>
      </c>
      <c r="H13" s="5"/>
    </row>
    <row r="14" ht="24.95" customHeight="1" spans="1:8">
      <c r="A14" s="5">
        <v>11</v>
      </c>
      <c r="B14" s="5" t="s">
        <v>29</v>
      </c>
      <c r="C14" s="5" t="s">
        <v>30</v>
      </c>
      <c r="D14" s="5">
        <v>53.7</v>
      </c>
      <c r="E14" s="5">
        <v>69.83</v>
      </c>
      <c r="F14" s="5">
        <v>59.95</v>
      </c>
      <c r="G14" s="5">
        <v>1</v>
      </c>
      <c r="H14" s="5"/>
    </row>
    <row r="15" ht="24.95" customHeight="1" spans="1:8">
      <c r="A15" s="5">
        <v>12</v>
      </c>
      <c r="B15" s="5" t="s">
        <v>31</v>
      </c>
      <c r="C15" s="5" t="s">
        <v>32</v>
      </c>
      <c r="D15" s="5">
        <v>71.2</v>
      </c>
      <c r="E15" s="5">
        <v>72.67</v>
      </c>
      <c r="F15" s="5">
        <v>71.79</v>
      </c>
      <c r="G15" s="5">
        <v>1</v>
      </c>
      <c r="H15" s="5"/>
    </row>
    <row r="16" ht="24.95" customHeight="1" spans="1:8">
      <c r="A16" s="5">
        <v>13</v>
      </c>
      <c r="B16" s="5" t="str">
        <f>"黄思斯"</f>
        <v>黄思斯</v>
      </c>
      <c r="C16" s="5" t="s">
        <v>32</v>
      </c>
      <c r="D16" s="5">
        <v>68.5</v>
      </c>
      <c r="E16" s="5">
        <v>74.33</v>
      </c>
      <c r="F16" s="5">
        <v>70.83</v>
      </c>
      <c r="G16" s="5">
        <v>2</v>
      </c>
      <c r="H16" s="5"/>
    </row>
    <row r="17" ht="24.95" customHeight="1" spans="1:8">
      <c r="A17" s="5">
        <v>14</v>
      </c>
      <c r="B17" s="5" t="str">
        <f>"李秋娥"</f>
        <v>李秋娥</v>
      </c>
      <c r="C17" s="5" t="s">
        <v>32</v>
      </c>
      <c r="D17" s="5">
        <v>66.7</v>
      </c>
      <c r="E17" s="5">
        <v>69.67</v>
      </c>
      <c r="F17" s="5">
        <v>67.89</v>
      </c>
      <c r="G17" s="5">
        <v>3</v>
      </c>
      <c r="H17" s="5"/>
    </row>
    <row r="18" ht="24.95" customHeight="1" spans="1:8">
      <c r="A18" s="5">
        <v>15</v>
      </c>
      <c r="B18" s="5" t="str">
        <f>"谢书丹"</f>
        <v>谢书丹</v>
      </c>
      <c r="C18" s="5" t="s">
        <v>32</v>
      </c>
      <c r="D18" s="5">
        <v>64.4</v>
      </c>
      <c r="E18" s="5">
        <v>67.17</v>
      </c>
      <c r="F18" s="5">
        <v>65.51</v>
      </c>
      <c r="G18" s="5">
        <v>4</v>
      </c>
      <c r="H18" s="5"/>
    </row>
    <row r="19" ht="24.95" customHeight="1" spans="1:8">
      <c r="A19" s="5">
        <v>16</v>
      </c>
      <c r="B19" s="5" t="str">
        <f>"王秀丹"</f>
        <v>王秀丹</v>
      </c>
      <c r="C19" s="5" t="s">
        <v>33</v>
      </c>
      <c r="D19" s="5">
        <v>63</v>
      </c>
      <c r="E19" s="5">
        <v>72.33</v>
      </c>
      <c r="F19" s="5">
        <v>66.73</v>
      </c>
      <c r="G19" s="5">
        <v>1</v>
      </c>
      <c r="H19" s="5"/>
    </row>
    <row r="20" ht="24.95" customHeight="1" spans="1:8">
      <c r="A20" s="5">
        <v>17</v>
      </c>
      <c r="B20" s="5" t="str">
        <f>"钟文蓉"</f>
        <v>钟文蓉</v>
      </c>
      <c r="C20" s="5" t="s">
        <v>33</v>
      </c>
      <c r="D20" s="5">
        <v>66.4</v>
      </c>
      <c r="E20" s="5">
        <v>65</v>
      </c>
      <c r="F20" s="5">
        <v>65.84</v>
      </c>
      <c r="G20" s="5">
        <v>2</v>
      </c>
      <c r="H20" s="5"/>
    </row>
    <row r="21" ht="24.95" customHeight="1" spans="1:8">
      <c r="A21" s="5">
        <v>18</v>
      </c>
      <c r="B21" s="5" t="str">
        <f>"朱宇"</f>
        <v>朱宇</v>
      </c>
      <c r="C21" s="5" t="s">
        <v>34</v>
      </c>
      <c r="D21" s="5">
        <v>70.7</v>
      </c>
      <c r="E21" s="5">
        <v>76.17</v>
      </c>
      <c r="F21" s="5">
        <v>72.89</v>
      </c>
      <c r="G21" s="5">
        <v>1</v>
      </c>
      <c r="H21" s="5"/>
    </row>
    <row r="22" ht="24.95" customHeight="1" spans="1:8">
      <c r="A22" s="5">
        <v>19</v>
      </c>
      <c r="B22" s="5" t="str">
        <f>"符启碧"</f>
        <v>符启碧</v>
      </c>
      <c r="C22" s="5" t="s">
        <v>34</v>
      </c>
      <c r="D22" s="5">
        <v>65.8</v>
      </c>
      <c r="E22" s="5">
        <v>74.67</v>
      </c>
      <c r="F22" s="5">
        <v>69.35</v>
      </c>
      <c r="G22" s="5">
        <v>2</v>
      </c>
      <c r="H22" s="5"/>
    </row>
    <row r="23" ht="24.95" customHeight="1" spans="1:8">
      <c r="A23" s="5">
        <v>20</v>
      </c>
      <c r="B23" s="5" t="str">
        <f>"刘帅帅"</f>
        <v>刘帅帅</v>
      </c>
      <c r="C23" s="5" t="s">
        <v>35</v>
      </c>
      <c r="D23" s="5">
        <v>74.75</v>
      </c>
      <c r="E23" s="5">
        <v>75.33</v>
      </c>
      <c r="F23" s="5">
        <v>74.98</v>
      </c>
      <c r="G23" s="5">
        <v>1</v>
      </c>
      <c r="H23" s="5"/>
    </row>
    <row r="24" ht="24.95" customHeight="1" spans="1:8">
      <c r="A24" s="5">
        <v>21</v>
      </c>
      <c r="B24" s="5" t="str">
        <f>"吴雅玲"</f>
        <v>吴雅玲</v>
      </c>
      <c r="C24" s="5" t="s">
        <v>35</v>
      </c>
      <c r="D24" s="5">
        <v>74.75</v>
      </c>
      <c r="E24" s="5">
        <v>71.33</v>
      </c>
      <c r="F24" s="5">
        <v>73.38</v>
      </c>
      <c r="G24" s="5">
        <v>2</v>
      </c>
      <c r="H24" s="5"/>
    </row>
    <row r="25" ht="24.95" customHeight="1" spans="1:8">
      <c r="A25" s="5">
        <v>22</v>
      </c>
      <c r="B25" s="5" t="str">
        <f>"廖祝青"</f>
        <v>廖祝青</v>
      </c>
      <c r="C25" s="5" t="s">
        <v>36</v>
      </c>
      <c r="D25" s="5">
        <v>62.2</v>
      </c>
      <c r="E25" s="5">
        <v>69.33</v>
      </c>
      <c r="F25" s="5">
        <v>65.5</v>
      </c>
      <c r="G25" s="5">
        <v>1</v>
      </c>
      <c r="H25" s="5"/>
    </row>
    <row r="26" ht="24.95" customHeight="1" spans="1:8">
      <c r="A26" s="5">
        <v>23</v>
      </c>
      <c r="B26" s="5" t="str">
        <f>"郑福育"</f>
        <v>郑福育</v>
      </c>
      <c r="C26" s="5" t="s">
        <v>37</v>
      </c>
      <c r="D26" s="5">
        <v>61.7</v>
      </c>
      <c r="E26" s="5">
        <v>72.33</v>
      </c>
      <c r="F26" s="5">
        <v>65.95</v>
      </c>
      <c r="G26" s="5">
        <v>1</v>
      </c>
      <c r="H26" s="5"/>
    </row>
    <row r="27" ht="24.95" customHeight="1" spans="1:8">
      <c r="A27" s="5">
        <v>24</v>
      </c>
      <c r="B27" s="5" t="str">
        <f>"林猷图"</f>
        <v>林猷图</v>
      </c>
      <c r="C27" s="5" t="s">
        <v>38</v>
      </c>
      <c r="D27" s="5">
        <v>76.4</v>
      </c>
      <c r="E27" s="5">
        <v>71.17</v>
      </c>
      <c r="F27" s="5">
        <v>74.31</v>
      </c>
      <c r="G27" s="5">
        <v>1</v>
      </c>
      <c r="H27" s="5"/>
    </row>
    <row r="28" ht="24.95" customHeight="1" spans="1:8">
      <c r="A28" s="5">
        <v>25</v>
      </c>
      <c r="B28" s="5" t="str">
        <f>"李成"</f>
        <v>李成</v>
      </c>
      <c r="C28" s="5" t="s">
        <v>38</v>
      </c>
      <c r="D28" s="5">
        <v>57.5</v>
      </c>
      <c r="E28" s="5">
        <v>71.83</v>
      </c>
      <c r="F28" s="5">
        <v>63.23</v>
      </c>
      <c r="G28" s="5">
        <v>2</v>
      </c>
      <c r="H28" s="5"/>
    </row>
    <row r="29" ht="24.95" customHeight="1" spans="1:8">
      <c r="A29" s="5">
        <v>26</v>
      </c>
      <c r="B29" s="5" t="str">
        <f>"李文乐"</f>
        <v>李文乐</v>
      </c>
      <c r="C29" s="5" t="s">
        <v>38</v>
      </c>
      <c r="D29" s="5">
        <v>56.3</v>
      </c>
      <c r="E29" s="5">
        <v>71.67</v>
      </c>
      <c r="F29" s="5">
        <v>62.45</v>
      </c>
      <c r="G29" s="5">
        <v>3</v>
      </c>
      <c r="H29" s="5"/>
    </row>
    <row r="30" ht="24.95" customHeight="1" spans="1:8">
      <c r="A30" s="5">
        <v>27</v>
      </c>
      <c r="B30" s="5" t="str">
        <f>"欧祥文"</f>
        <v>欧祥文</v>
      </c>
      <c r="C30" s="5" t="s">
        <v>38</v>
      </c>
      <c r="D30" s="5">
        <v>54.9</v>
      </c>
      <c r="E30" s="5">
        <v>70.33</v>
      </c>
      <c r="F30" s="5">
        <v>61.07</v>
      </c>
      <c r="G30" s="5">
        <v>4</v>
      </c>
      <c r="H30" s="5"/>
    </row>
    <row r="31" ht="24.95" customHeight="1" spans="1:8">
      <c r="A31" s="5">
        <v>28</v>
      </c>
      <c r="B31" s="5" t="str">
        <f>"羊乃康"</f>
        <v>羊乃康</v>
      </c>
      <c r="C31" s="5" t="s">
        <v>39</v>
      </c>
      <c r="D31" s="5">
        <v>64.7</v>
      </c>
      <c r="E31" s="5">
        <v>75</v>
      </c>
      <c r="F31" s="5">
        <v>68.82</v>
      </c>
      <c r="G31" s="5">
        <v>1</v>
      </c>
      <c r="H31" s="5"/>
    </row>
    <row r="32" ht="24.95" customHeight="1" spans="1:8">
      <c r="A32" s="5">
        <v>29</v>
      </c>
      <c r="B32" s="5" t="s">
        <v>40</v>
      </c>
      <c r="C32" s="5" t="s">
        <v>41</v>
      </c>
      <c r="D32" s="5">
        <v>53.9</v>
      </c>
      <c r="E32" s="5">
        <v>78</v>
      </c>
      <c r="F32" s="5">
        <v>63.54</v>
      </c>
      <c r="G32" s="5">
        <v>1</v>
      </c>
      <c r="H32" s="5"/>
    </row>
    <row r="33" ht="24.95" customHeight="1" spans="1:8">
      <c r="A33" s="5">
        <v>30</v>
      </c>
      <c r="B33" s="5" t="str">
        <f>"吴博晶"</f>
        <v>吴博晶</v>
      </c>
      <c r="C33" s="5" t="s">
        <v>42</v>
      </c>
      <c r="D33" s="5">
        <v>53.8</v>
      </c>
      <c r="E33" s="5">
        <v>71</v>
      </c>
      <c r="F33" s="5">
        <v>60.68</v>
      </c>
      <c r="G33" s="5">
        <v>1</v>
      </c>
      <c r="H33" s="5"/>
    </row>
    <row r="34" ht="24.95" customHeight="1" spans="1:8">
      <c r="A34" s="5">
        <v>31</v>
      </c>
      <c r="B34" s="5" t="str">
        <f>"容海英"</f>
        <v>容海英</v>
      </c>
      <c r="C34" s="5" t="s">
        <v>43</v>
      </c>
      <c r="D34" s="5">
        <v>67.6</v>
      </c>
      <c r="E34" s="5">
        <v>69.67</v>
      </c>
      <c r="F34" s="5">
        <v>68.43</v>
      </c>
      <c r="G34" s="5">
        <v>1</v>
      </c>
      <c r="H34" s="5"/>
    </row>
    <row r="35" ht="24.95" customHeight="1" spans="1:8">
      <c r="A35" s="5">
        <v>32</v>
      </c>
      <c r="B35" s="5" t="str">
        <f>"白忠妹"</f>
        <v>白忠妹</v>
      </c>
      <c r="C35" s="5" t="s">
        <v>44</v>
      </c>
      <c r="D35" s="5">
        <v>69.3</v>
      </c>
      <c r="E35" s="5">
        <v>84.83</v>
      </c>
      <c r="F35" s="5">
        <v>75.51</v>
      </c>
      <c r="G35" s="5">
        <v>1</v>
      </c>
      <c r="H35" s="5"/>
    </row>
    <row r="36" ht="24.95" customHeight="1" spans="1:8">
      <c r="A36" s="5">
        <v>33</v>
      </c>
      <c r="B36" s="5" t="str">
        <f>"谢家霞"</f>
        <v>谢家霞</v>
      </c>
      <c r="C36" s="5" t="s">
        <v>45</v>
      </c>
      <c r="D36" s="5">
        <v>67.7</v>
      </c>
      <c r="E36" s="5">
        <v>81</v>
      </c>
      <c r="F36" s="5">
        <v>73.02</v>
      </c>
      <c r="G36" s="5">
        <v>1</v>
      </c>
      <c r="H36" s="5"/>
    </row>
    <row r="37" ht="24.95" customHeight="1" spans="1:8">
      <c r="A37" s="5">
        <v>34</v>
      </c>
      <c r="B37" s="5" t="str">
        <f>"林壮秀"</f>
        <v>林壮秀</v>
      </c>
      <c r="C37" s="5" t="s">
        <v>46</v>
      </c>
      <c r="D37" s="5">
        <v>64.5</v>
      </c>
      <c r="E37" s="5">
        <v>75.33</v>
      </c>
      <c r="F37" s="5">
        <v>68.83</v>
      </c>
      <c r="G37" s="5">
        <v>1</v>
      </c>
      <c r="H37" s="5"/>
    </row>
    <row r="38" ht="24.95" customHeight="1" spans="1:8">
      <c r="A38" s="5">
        <v>35</v>
      </c>
      <c r="B38" s="5" t="str">
        <f>"孙义"</f>
        <v>孙义</v>
      </c>
      <c r="C38" s="5" t="s">
        <v>46</v>
      </c>
      <c r="D38" s="5">
        <v>57.6</v>
      </c>
      <c r="E38" s="5">
        <v>77.67</v>
      </c>
      <c r="F38" s="5">
        <v>65.63</v>
      </c>
      <c r="G38" s="5">
        <v>2</v>
      </c>
      <c r="H38" s="5"/>
    </row>
    <row r="39" ht="24.95" customHeight="1" spans="1:8">
      <c r="A39" s="5">
        <v>36</v>
      </c>
      <c r="B39" s="5" t="str">
        <f>"陈颖珠"</f>
        <v>陈颖珠</v>
      </c>
      <c r="C39" s="5" t="s">
        <v>46</v>
      </c>
      <c r="D39" s="5">
        <v>53.2</v>
      </c>
      <c r="E39" s="5">
        <v>77.33</v>
      </c>
      <c r="F39" s="5">
        <v>62.85</v>
      </c>
      <c r="G39" s="5">
        <v>3</v>
      </c>
      <c r="H39" s="5"/>
    </row>
    <row r="40" ht="24.95" customHeight="1" spans="1:8">
      <c r="A40" s="5">
        <v>37</v>
      </c>
      <c r="B40" s="5" t="str">
        <f>"徐鸿娟"</f>
        <v>徐鸿娟</v>
      </c>
      <c r="C40" s="5" t="s">
        <v>46</v>
      </c>
      <c r="D40" s="5">
        <v>58.9</v>
      </c>
      <c r="E40" s="5">
        <v>66.67</v>
      </c>
      <c r="F40" s="5">
        <v>62.01</v>
      </c>
      <c r="G40" s="5">
        <v>4</v>
      </c>
      <c r="H40" s="5"/>
    </row>
    <row r="41" ht="24.95" customHeight="1" spans="1:8">
      <c r="A41" s="5">
        <v>38</v>
      </c>
      <c r="B41" s="5" t="str">
        <f>"吴生侬"</f>
        <v>吴生侬</v>
      </c>
      <c r="C41" s="5" t="s">
        <v>46</v>
      </c>
      <c r="D41" s="5">
        <v>58.7</v>
      </c>
      <c r="E41" s="5">
        <v>66.33</v>
      </c>
      <c r="F41" s="5">
        <v>61.75</v>
      </c>
      <c r="G41" s="5">
        <v>5</v>
      </c>
      <c r="H41" s="5"/>
    </row>
    <row r="42" ht="24.95" customHeight="1" spans="1:8">
      <c r="A42" s="5">
        <v>39</v>
      </c>
      <c r="B42" s="5" t="str">
        <f>"薛交女"</f>
        <v>薛交女</v>
      </c>
      <c r="C42" s="5" t="s">
        <v>46</v>
      </c>
      <c r="D42" s="5">
        <v>51.2</v>
      </c>
      <c r="E42" s="5">
        <v>72.33</v>
      </c>
      <c r="F42" s="5">
        <v>59.65</v>
      </c>
      <c r="G42" s="5">
        <v>6</v>
      </c>
      <c r="H42" s="5"/>
    </row>
    <row r="43" ht="24.95" customHeight="1" spans="1:8">
      <c r="A43" s="5">
        <v>40</v>
      </c>
      <c r="B43" s="5" t="str">
        <f>"周泽琼"</f>
        <v>周泽琼</v>
      </c>
      <c r="C43" s="5" t="s">
        <v>46</v>
      </c>
      <c r="D43" s="5">
        <v>47.4</v>
      </c>
      <c r="E43" s="5">
        <v>78</v>
      </c>
      <c r="F43" s="5">
        <v>59.64</v>
      </c>
      <c r="G43" s="5">
        <v>7</v>
      </c>
      <c r="H43" s="5"/>
    </row>
    <row r="44" ht="24.95" customHeight="1" spans="1:8">
      <c r="A44" s="5">
        <v>41</v>
      </c>
      <c r="B44" s="5" t="str">
        <f>"梁尚保"</f>
        <v>梁尚保</v>
      </c>
      <c r="C44" s="5" t="s">
        <v>46</v>
      </c>
      <c r="D44" s="5">
        <v>48.7</v>
      </c>
      <c r="E44" s="5">
        <v>72.67</v>
      </c>
      <c r="F44" s="5">
        <v>58.29</v>
      </c>
      <c r="G44" s="5">
        <v>8</v>
      </c>
      <c r="H44" s="5"/>
    </row>
    <row r="45" ht="24.95" customHeight="1" spans="1:8">
      <c r="A45" s="5">
        <v>42</v>
      </c>
      <c r="B45" s="5" t="str">
        <f>"罗裕华"</f>
        <v>罗裕华</v>
      </c>
      <c r="C45" s="5" t="s">
        <v>46</v>
      </c>
      <c r="D45" s="5">
        <v>49.1</v>
      </c>
      <c r="E45" s="5">
        <v>72</v>
      </c>
      <c r="F45" s="5">
        <v>58.26</v>
      </c>
      <c r="G45" s="5">
        <v>9</v>
      </c>
      <c r="H45" s="5"/>
    </row>
    <row r="46" ht="24.95" customHeight="1" spans="1:8">
      <c r="A46" s="5">
        <v>43</v>
      </c>
      <c r="B46" s="7" t="s">
        <v>47</v>
      </c>
      <c r="C46" s="5" t="s">
        <v>46</v>
      </c>
      <c r="D46" s="5">
        <v>49.7</v>
      </c>
      <c r="E46" s="5">
        <v>70.67</v>
      </c>
      <c r="F46" s="5">
        <v>58.09</v>
      </c>
      <c r="G46" s="5">
        <v>10</v>
      </c>
      <c r="H46" s="5"/>
    </row>
    <row r="47" ht="24.95" customHeight="1" spans="1:8">
      <c r="A47" s="5">
        <v>44</v>
      </c>
      <c r="B47" s="8" t="s">
        <v>48</v>
      </c>
      <c r="C47" s="5" t="s">
        <v>46</v>
      </c>
      <c r="D47" s="5">
        <v>50.1</v>
      </c>
      <c r="E47" s="5">
        <v>69</v>
      </c>
      <c r="F47" s="5">
        <v>57.66</v>
      </c>
      <c r="G47" s="5">
        <v>11</v>
      </c>
      <c r="H47" s="5"/>
    </row>
    <row r="48" ht="24.95" customHeight="1" spans="1:8">
      <c r="A48" s="5">
        <v>45</v>
      </c>
      <c r="B48" s="8" t="s">
        <v>49</v>
      </c>
      <c r="C48" s="5" t="s">
        <v>46</v>
      </c>
      <c r="D48" s="5">
        <v>47.1</v>
      </c>
      <c r="E48" s="5">
        <v>68.67</v>
      </c>
      <c r="F48" s="5">
        <v>55.73</v>
      </c>
      <c r="G48" s="5">
        <v>12</v>
      </c>
      <c r="H48" s="5"/>
    </row>
    <row r="49" ht="24.95" customHeight="1" spans="1:8">
      <c r="A49" s="5">
        <v>46</v>
      </c>
      <c r="B49" s="9" t="s">
        <v>50</v>
      </c>
      <c r="C49" s="5" t="s">
        <v>51</v>
      </c>
      <c r="D49" s="5">
        <v>50.4</v>
      </c>
      <c r="E49" s="5">
        <v>71</v>
      </c>
      <c r="F49" s="5">
        <v>58.64</v>
      </c>
      <c r="G49" s="5">
        <v>1</v>
      </c>
      <c r="H49" s="5"/>
    </row>
    <row r="50" ht="24.95" customHeight="1" spans="1:8">
      <c r="A50" s="5">
        <v>47</v>
      </c>
      <c r="B50" s="9" t="s">
        <v>52</v>
      </c>
      <c r="C50" s="5" t="s">
        <v>51</v>
      </c>
      <c r="D50" s="5">
        <v>45</v>
      </c>
      <c r="E50" s="5">
        <v>74.67</v>
      </c>
      <c r="F50" s="5">
        <v>56.87</v>
      </c>
      <c r="G50" s="5">
        <v>2</v>
      </c>
      <c r="H50" s="5"/>
    </row>
    <row r="51" ht="24.95" customHeight="1" spans="1:8">
      <c r="A51" s="5">
        <v>48</v>
      </c>
      <c r="B51" s="9" t="s">
        <v>53</v>
      </c>
      <c r="C51" s="5" t="s">
        <v>51</v>
      </c>
      <c r="D51" s="5">
        <v>40.8</v>
      </c>
      <c r="E51" s="5">
        <v>71.33</v>
      </c>
      <c r="F51" s="5">
        <v>53.01</v>
      </c>
      <c r="G51" s="5">
        <v>3</v>
      </c>
      <c r="H51" s="5"/>
    </row>
    <row r="52" ht="28.5" spans="1:8">
      <c r="A52" s="5">
        <v>49</v>
      </c>
      <c r="B52" s="9" t="s">
        <v>54</v>
      </c>
      <c r="C52" s="5" t="s">
        <v>55</v>
      </c>
      <c r="D52" s="5">
        <v>57.9</v>
      </c>
      <c r="E52" s="5">
        <v>71.67</v>
      </c>
      <c r="F52" s="5">
        <v>63.41</v>
      </c>
      <c r="G52" s="5">
        <v>1</v>
      </c>
      <c r="H52" s="5"/>
    </row>
    <row r="53" ht="28.5" spans="1:8">
      <c r="A53" s="5">
        <v>50</v>
      </c>
      <c r="B53" s="9" t="s">
        <v>56</v>
      </c>
      <c r="C53" s="5" t="s">
        <v>55</v>
      </c>
      <c r="D53" s="5">
        <v>51.4</v>
      </c>
      <c r="E53" s="5">
        <v>75</v>
      </c>
      <c r="F53" s="5">
        <v>60.84</v>
      </c>
      <c r="G53" s="5">
        <v>2</v>
      </c>
      <c r="H53" s="5"/>
    </row>
    <row r="54" ht="28.5" spans="1:8">
      <c r="A54" s="10">
        <v>51</v>
      </c>
      <c r="B54" s="9" t="s">
        <v>57</v>
      </c>
      <c r="C54" s="5" t="s">
        <v>55</v>
      </c>
      <c r="D54" s="5">
        <v>49.6</v>
      </c>
      <c r="E54" s="5">
        <v>77.5</v>
      </c>
      <c r="F54" s="5">
        <v>60.76</v>
      </c>
      <c r="G54" s="5">
        <v>3</v>
      </c>
      <c r="H54" s="5"/>
    </row>
    <row r="55" ht="28.5" spans="1:8">
      <c r="A55" s="10">
        <v>52</v>
      </c>
      <c r="B55" s="9" t="s">
        <v>58</v>
      </c>
      <c r="C55" s="5" t="s">
        <v>55</v>
      </c>
      <c r="D55" s="5">
        <v>54.1</v>
      </c>
      <c r="E55" s="5">
        <v>65.67</v>
      </c>
      <c r="F55" s="5">
        <v>58.73</v>
      </c>
      <c r="G55" s="5">
        <v>4</v>
      </c>
      <c r="H55" s="5"/>
    </row>
    <row r="56" ht="28.5" spans="1:8">
      <c r="A56" s="10">
        <v>53</v>
      </c>
      <c r="B56" s="9" t="s">
        <v>59</v>
      </c>
      <c r="C56" s="5" t="s">
        <v>55</v>
      </c>
      <c r="D56" s="5">
        <v>43.5</v>
      </c>
      <c r="E56" s="5">
        <v>81</v>
      </c>
      <c r="F56" s="5">
        <v>58.5</v>
      </c>
      <c r="G56" s="5">
        <v>5</v>
      </c>
      <c r="H56" s="5"/>
    </row>
    <row r="57" ht="28.5" spans="1:8">
      <c r="A57" s="10">
        <v>54</v>
      </c>
      <c r="B57" s="9" t="s">
        <v>60</v>
      </c>
      <c r="C57" s="5" t="s">
        <v>55</v>
      </c>
      <c r="D57" s="5">
        <v>41.9</v>
      </c>
      <c r="E57" s="5">
        <v>80</v>
      </c>
      <c r="F57" s="5">
        <v>57.14</v>
      </c>
      <c r="G57" s="5">
        <v>6</v>
      </c>
      <c r="H57" s="5"/>
    </row>
    <row r="58" ht="28.5" spans="1:8">
      <c r="A58" s="10">
        <v>55</v>
      </c>
      <c r="B58" s="9" t="s">
        <v>61</v>
      </c>
      <c r="C58" s="5" t="s">
        <v>55</v>
      </c>
      <c r="D58" s="5">
        <v>44.3</v>
      </c>
      <c r="E58" s="5">
        <v>75.67</v>
      </c>
      <c r="F58" s="5">
        <v>56.85</v>
      </c>
      <c r="G58" s="5">
        <v>7</v>
      </c>
      <c r="H58" s="5"/>
    </row>
    <row r="59" ht="28.5" spans="1:8">
      <c r="A59" s="10">
        <v>56</v>
      </c>
      <c r="B59" s="9" t="s">
        <v>62</v>
      </c>
      <c r="C59" s="5" t="s">
        <v>55</v>
      </c>
      <c r="D59" s="5">
        <v>46.1</v>
      </c>
      <c r="E59" s="5">
        <v>68</v>
      </c>
      <c r="F59" s="5">
        <v>54.86</v>
      </c>
      <c r="G59" s="5">
        <v>8</v>
      </c>
      <c r="H59" s="5"/>
    </row>
    <row r="60" ht="28.5" spans="1:8">
      <c r="A60" s="10">
        <v>57</v>
      </c>
      <c r="B60" s="9" t="s">
        <v>63</v>
      </c>
      <c r="C60" s="5" t="s">
        <v>55</v>
      </c>
      <c r="D60" s="5">
        <v>46.2</v>
      </c>
      <c r="E60" s="5">
        <v>66.67</v>
      </c>
      <c r="F60" s="5">
        <v>54.39</v>
      </c>
      <c r="G60" s="5">
        <v>9</v>
      </c>
      <c r="H60" s="5"/>
    </row>
    <row r="61" ht="28.5" spans="1:8">
      <c r="A61" s="10">
        <v>58</v>
      </c>
      <c r="B61" s="9" t="s">
        <v>64</v>
      </c>
      <c r="C61" s="5" t="s">
        <v>55</v>
      </c>
      <c r="D61" s="5">
        <v>43.2</v>
      </c>
      <c r="E61" s="5">
        <v>69</v>
      </c>
      <c r="F61" s="5">
        <v>53.52</v>
      </c>
      <c r="G61" s="5">
        <v>10</v>
      </c>
      <c r="H61" s="5"/>
    </row>
    <row r="62" ht="28.5" spans="1:8">
      <c r="A62" s="10">
        <v>59</v>
      </c>
      <c r="B62" s="9" t="s">
        <v>65</v>
      </c>
      <c r="C62" s="5" t="s">
        <v>55</v>
      </c>
      <c r="D62" s="5">
        <v>41.9</v>
      </c>
      <c r="E62" s="5">
        <v>69.67</v>
      </c>
      <c r="F62" s="5">
        <v>53.01</v>
      </c>
      <c r="G62" s="5">
        <v>11</v>
      </c>
      <c r="H62" s="5"/>
    </row>
    <row r="63" ht="28.5" spans="1:8">
      <c r="A63" s="10">
        <v>60</v>
      </c>
      <c r="B63" s="9" t="s">
        <v>66</v>
      </c>
      <c r="C63" s="5" t="s">
        <v>55</v>
      </c>
      <c r="D63" s="5">
        <v>42</v>
      </c>
      <c r="E63" s="5">
        <v>65.33</v>
      </c>
      <c r="F63" s="5">
        <v>51.33</v>
      </c>
      <c r="G63" s="5">
        <v>12</v>
      </c>
      <c r="H63" s="5"/>
    </row>
    <row r="64" ht="28.5" spans="1:8">
      <c r="A64" s="10">
        <v>61</v>
      </c>
      <c r="B64" s="9" t="s">
        <v>67</v>
      </c>
      <c r="C64" s="5" t="s">
        <v>55</v>
      </c>
      <c r="D64" s="5">
        <v>44.6</v>
      </c>
      <c r="E64" s="5">
        <v>61.33</v>
      </c>
      <c r="F64" s="5">
        <v>51.29</v>
      </c>
      <c r="G64" s="5">
        <v>13</v>
      </c>
      <c r="H64" s="5"/>
    </row>
    <row r="65" ht="28.5" spans="1:8">
      <c r="A65" s="10">
        <v>62</v>
      </c>
      <c r="B65" s="9" t="s">
        <v>68</v>
      </c>
      <c r="C65" s="5" t="s">
        <v>55</v>
      </c>
      <c r="D65" s="5">
        <v>40.9</v>
      </c>
      <c r="E65" s="5">
        <v>60</v>
      </c>
      <c r="F65" s="5">
        <v>48.54</v>
      </c>
      <c r="G65" s="5">
        <v>14</v>
      </c>
      <c r="H65" s="5"/>
    </row>
    <row r="66" ht="27" customHeight="1" spans="1:8">
      <c r="A66" s="10">
        <v>63</v>
      </c>
      <c r="B66" s="9" t="s">
        <v>69</v>
      </c>
      <c r="C66" s="8" t="s">
        <v>70</v>
      </c>
      <c r="D66" s="5">
        <v>49.9</v>
      </c>
      <c r="E66" s="5">
        <v>67.33</v>
      </c>
      <c r="F66" s="5">
        <v>56.87</v>
      </c>
      <c r="G66" s="5">
        <v>1</v>
      </c>
      <c r="H66" s="5"/>
    </row>
    <row r="67" ht="26" customHeight="1" spans="1:8">
      <c r="A67" s="10">
        <v>64</v>
      </c>
      <c r="B67" s="9" t="s">
        <v>71</v>
      </c>
      <c r="C67" s="8" t="s">
        <v>70</v>
      </c>
      <c r="D67" s="5">
        <v>45.8</v>
      </c>
      <c r="E67" s="5">
        <v>63.83</v>
      </c>
      <c r="F67" s="5">
        <v>53.01</v>
      </c>
      <c r="G67" s="5">
        <v>2</v>
      </c>
      <c r="H67" s="5"/>
    </row>
    <row r="68" ht="24.95" customHeight="1" spans="1:8">
      <c r="A68" s="10">
        <v>65</v>
      </c>
      <c r="B68" s="10" t="s">
        <v>72</v>
      </c>
      <c r="C68" s="8" t="s">
        <v>73</v>
      </c>
      <c r="D68" s="5">
        <v>63.7</v>
      </c>
      <c r="E68" s="5">
        <v>75.83</v>
      </c>
      <c r="F68" s="5">
        <v>68.55</v>
      </c>
      <c r="G68" s="5">
        <v>1</v>
      </c>
      <c r="H68" s="5"/>
    </row>
    <row r="69" ht="24.95" customHeight="1" spans="1:8">
      <c r="A69" s="10">
        <v>66</v>
      </c>
      <c r="B69" s="10" t="s">
        <v>74</v>
      </c>
      <c r="C69" s="8" t="s">
        <v>73</v>
      </c>
      <c r="D69" s="5">
        <v>52.5</v>
      </c>
      <c r="E69" s="5">
        <v>74.67</v>
      </c>
      <c r="F69" s="5">
        <v>61.37</v>
      </c>
      <c r="G69" s="5">
        <v>2</v>
      </c>
      <c r="H69" s="5"/>
    </row>
    <row r="70" ht="24.95" customHeight="1" spans="1:8">
      <c r="A70" s="10">
        <v>67</v>
      </c>
      <c r="B70" s="10" t="s">
        <v>75</v>
      </c>
      <c r="C70" s="8" t="s">
        <v>73</v>
      </c>
      <c r="D70" s="5">
        <v>50</v>
      </c>
      <c r="E70" s="5">
        <v>76.83</v>
      </c>
      <c r="F70" s="5">
        <v>60.73</v>
      </c>
      <c r="G70" s="5">
        <v>3</v>
      </c>
      <c r="H70" s="5"/>
    </row>
    <row r="71" ht="24.95" customHeight="1" spans="1:8">
      <c r="A71" s="10">
        <v>68</v>
      </c>
      <c r="B71" s="10" t="s">
        <v>76</v>
      </c>
      <c r="C71" s="8" t="s">
        <v>77</v>
      </c>
      <c r="D71" s="5">
        <v>65.7</v>
      </c>
      <c r="E71" s="5">
        <v>73.33</v>
      </c>
      <c r="F71" s="5">
        <v>68.75</v>
      </c>
      <c r="G71" s="5">
        <v>1</v>
      </c>
      <c r="H71" s="5"/>
    </row>
    <row r="72" ht="24.95" customHeight="1" spans="1:8">
      <c r="A72" s="10">
        <v>69</v>
      </c>
      <c r="B72" s="10" t="s">
        <v>78</v>
      </c>
      <c r="C72" s="8" t="s">
        <v>77</v>
      </c>
      <c r="D72" s="5">
        <v>64.1</v>
      </c>
      <c r="E72" s="5">
        <v>75</v>
      </c>
      <c r="F72" s="5">
        <v>68.46</v>
      </c>
      <c r="G72" s="5">
        <v>2</v>
      </c>
      <c r="H72" s="5"/>
    </row>
    <row r="73" ht="24.95" customHeight="1" spans="1:8">
      <c r="A73" s="10">
        <v>70</v>
      </c>
      <c r="B73" s="10" t="s">
        <v>79</v>
      </c>
      <c r="C73" s="8" t="s">
        <v>77</v>
      </c>
      <c r="D73" s="5">
        <v>64.5</v>
      </c>
      <c r="E73" s="5">
        <v>74</v>
      </c>
      <c r="F73" s="5">
        <v>68.3</v>
      </c>
      <c r="G73" s="5">
        <v>3</v>
      </c>
      <c r="H73" s="5"/>
    </row>
    <row r="74" ht="24.95" customHeight="1" spans="1:8">
      <c r="A74" s="10">
        <v>71</v>
      </c>
      <c r="B74" s="10" t="s">
        <v>80</v>
      </c>
      <c r="C74" s="9" t="s">
        <v>81</v>
      </c>
      <c r="D74" s="5">
        <v>46.7</v>
      </c>
      <c r="E74" s="5">
        <v>80</v>
      </c>
      <c r="F74" s="5">
        <v>60.02</v>
      </c>
      <c r="G74" s="5">
        <v>1</v>
      </c>
      <c r="H74" s="5"/>
    </row>
    <row r="75" ht="24.95" customHeight="1" spans="1:8">
      <c r="A75" s="10">
        <v>72</v>
      </c>
      <c r="B75" s="9" t="s">
        <v>82</v>
      </c>
      <c r="C75" s="9" t="s">
        <v>81</v>
      </c>
      <c r="D75" s="5">
        <v>49.7</v>
      </c>
      <c r="E75" s="5">
        <v>74</v>
      </c>
      <c r="F75" s="5">
        <v>59.42</v>
      </c>
      <c r="G75" s="5">
        <v>2</v>
      </c>
      <c r="H75" s="5"/>
    </row>
    <row r="76" ht="24.95" customHeight="1" spans="1:8">
      <c r="A76" s="10">
        <v>73</v>
      </c>
      <c r="B76" s="9" t="s">
        <v>83</v>
      </c>
      <c r="C76" s="9" t="s">
        <v>81</v>
      </c>
      <c r="D76" s="5">
        <v>50.2</v>
      </c>
      <c r="E76" s="5">
        <v>70</v>
      </c>
      <c r="F76" s="5">
        <v>58.12</v>
      </c>
      <c r="G76" s="5">
        <v>3</v>
      </c>
      <c r="H76" s="5"/>
    </row>
    <row r="77" ht="24.95" customHeight="1" spans="1:8">
      <c r="A77" s="10">
        <v>74</v>
      </c>
      <c r="B77" s="9" t="s">
        <v>84</v>
      </c>
      <c r="C77" s="9" t="s">
        <v>81</v>
      </c>
      <c r="D77" s="5">
        <v>46.5</v>
      </c>
      <c r="E77" s="5">
        <v>67.5</v>
      </c>
      <c r="F77" s="5">
        <v>54.9</v>
      </c>
      <c r="G77" s="5">
        <v>4</v>
      </c>
      <c r="H77" s="5"/>
    </row>
    <row r="78" ht="24.95" customHeight="1" spans="1:8">
      <c r="A78" s="10">
        <v>75</v>
      </c>
      <c r="B78" s="9" t="s">
        <v>85</v>
      </c>
      <c r="C78" s="9" t="s">
        <v>81</v>
      </c>
      <c r="D78" s="5">
        <v>50.4</v>
      </c>
      <c r="E78" s="5">
        <v>61.33</v>
      </c>
      <c r="F78" s="5">
        <v>54.77</v>
      </c>
      <c r="G78" s="5">
        <v>5</v>
      </c>
      <c r="H78" s="5"/>
    </row>
    <row r="79" ht="24.95" customHeight="1" spans="1:8">
      <c r="A79" s="10">
        <v>76</v>
      </c>
      <c r="B79" s="9" t="s">
        <v>86</v>
      </c>
      <c r="C79" s="9" t="s">
        <v>81</v>
      </c>
      <c r="D79" s="5">
        <v>47.4</v>
      </c>
      <c r="E79" s="5">
        <v>65.33</v>
      </c>
      <c r="F79" s="5">
        <v>54.57</v>
      </c>
      <c r="G79" s="5">
        <v>6</v>
      </c>
      <c r="H79" s="5"/>
    </row>
    <row r="80" ht="24.95" customHeight="1" spans="1:8">
      <c r="A80" s="10">
        <v>77</v>
      </c>
      <c r="B80" s="9" t="s">
        <v>87</v>
      </c>
      <c r="C80" s="9" t="s">
        <v>81</v>
      </c>
      <c r="D80" s="5">
        <v>44.9</v>
      </c>
      <c r="E80" s="5">
        <v>67.33</v>
      </c>
      <c r="F80" s="5">
        <v>53.87</v>
      </c>
      <c r="G80" s="5">
        <v>7</v>
      </c>
      <c r="H80" s="5"/>
    </row>
    <row r="81" ht="24.95" customHeight="1" spans="1:8">
      <c r="A81" s="10">
        <v>78</v>
      </c>
      <c r="B81" s="10" t="s">
        <v>88</v>
      </c>
      <c r="C81" s="8" t="s">
        <v>89</v>
      </c>
      <c r="D81" s="5">
        <v>70.4</v>
      </c>
      <c r="E81" s="5">
        <v>71.33</v>
      </c>
      <c r="F81" s="5">
        <v>70.77</v>
      </c>
      <c r="G81" s="5">
        <v>1</v>
      </c>
      <c r="H81" s="5"/>
    </row>
    <row r="82" ht="24.95" customHeight="1" spans="1:8">
      <c r="A82" s="10">
        <v>79</v>
      </c>
      <c r="B82" s="10" t="s">
        <v>90</v>
      </c>
      <c r="C82" s="8" t="s">
        <v>89</v>
      </c>
      <c r="D82" s="5">
        <v>69.3</v>
      </c>
      <c r="E82" s="5">
        <v>62.33</v>
      </c>
      <c r="F82" s="5">
        <v>66.51</v>
      </c>
      <c r="G82" s="5">
        <v>2</v>
      </c>
      <c r="H82" s="5"/>
    </row>
    <row r="83" ht="24.95" customHeight="1" spans="1:8">
      <c r="A83" s="10">
        <v>80</v>
      </c>
      <c r="B83" s="10" t="s">
        <v>91</v>
      </c>
      <c r="C83" s="8" t="s">
        <v>89</v>
      </c>
      <c r="D83" s="5">
        <v>62.4</v>
      </c>
      <c r="E83" s="5">
        <v>70.83</v>
      </c>
      <c r="F83" s="5">
        <v>65.77</v>
      </c>
      <c r="G83" s="5">
        <v>3</v>
      </c>
      <c r="H83" s="5"/>
    </row>
    <row r="84" ht="24.95" customHeight="1" spans="1:8">
      <c r="A84" s="10">
        <v>81</v>
      </c>
      <c r="B84" s="10" t="s">
        <v>92</v>
      </c>
      <c r="C84" s="8" t="s">
        <v>89</v>
      </c>
      <c r="D84" s="5">
        <v>63</v>
      </c>
      <c r="E84" s="5">
        <v>66.5</v>
      </c>
      <c r="F84" s="5">
        <v>64.4</v>
      </c>
      <c r="G84" s="5">
        <v>4</v>
      </c>
      <c r="H84" s="5"/>
    </row>
    <row r="85" ht="24.95" customHeight="1" spans="1:8">
      <c r="A85" s="10">
        <v>82</v>
      </c>
      <c r="B85" s="10" t="s">
        <v>93</v>
      </c>
      <c r="C85" s="8" t="s">
        <v>89</v>
      </c>
      <c r="D85" s="5">
        <v>61.3</v>
      </c>
      <c r="E85" s="5">
        <v>69</v>
      </c>
      <c r="F85" s="5">
        <v>64.38</v>
      </c>
      <c r="G85" s="5">
        <v>5</v>
      </c>
      <c r="H85" s="5"/>
    </row>
    <row r="86" ht="24.95" customHeight="1" spans="1:8">
      <c r="A86" s="10">
        <v>83</v>
      </c>
      <c r="B86" s="10" t="s">
        <v>94</v>
      </c>
      <c r="C86" s="8" t="s">
        <v>89</v>
      </c>
      <c r="D86" s="5">
        <v>62.4</v>
      </c>
      <c r="E86" s="5">
        <v>62.83</v>
      </c>
      <c r="F86" s="5">
        <v>62.57</v>
      </c>
      <c r="G86" s="5">
        <v>6</v>
      </c>
      <c r="H86" s="5"/>
    </row>
    <row r="87" ht="24.95" customHeight="1" spans="1:8">
      <c r="A87" s="10">
        <v>84</v>
      </c>
      <c r="B87" s="10" t="s">
        <v>95</v>
      </c>
      <c r="C87" s="8" t="s">
        <v>89</v>
      </c>
      <c r="D87" s="5">
        <v>61.7</v>
      </c>
      <c r="E87" s="5">
        <v>63.33</v>
      </c>
      <c r="F87" s="5">
        <v>62.35</v>
      </c>
      <c r="G87" s="5">
        <v>7</v>
      </c>
      <c r="H87" s="5"/>
    </row>
    <row r="88" ht="24.95" customHeight="1" spans="1:8">
      <c r="A88" s="10">
        <v>85</v>
      </c>
      <c r="B88" s="10" t="s">
        <v>96</v>
      </c>
      <c r="C88" s="8" t="s">
        <v>89</v>
      </c>
      <c r="D88" s="5">
        <v>62.5</v>
      </c>
      <c r="E88" s="5">
        <v>61</v>
      </c>
      <c r="F88" s="5">
        <v>61.9</v>
      </c>
      <c r="G88" s="5">
        <v>8</v>
      </c>
      <c r="H88" s="5"/>
    </row>
    <row r="89" ht="24.95" customHeight="1" spans="1:8">
      <c r="A89" s="10">
        <v>86</v>
      </c>
      <c r="B89" s="10" t="s">
        <v>97</v>
      </c>
      <c r="C89" s="5" t="s">
        <v>98</v>
      </c>
      <c r="D89" s="5">
        <v>50.8</v>
      </c>
      <c r="E89" s="5">
        <v>72.67</v>
      </c>
      <c r="F89" s="5">
        <v>59.55</v>
      </c>
      <c r="G89" s="5">
        <v>1</v>
      </c>
      <c r="H89" s="5"/>
    </row>
    <row r="90" ht="24.95" customHeight="1" spans="1:8">
      <c r="A90" s="10">
        <v>87</v>
      </c>
      <c r="B90" s="10" t="s">
        <v>99</v>
      </c>
      <c r="C90" s="5" t="s">
        <v>98</v>
      </c>
      <c r="D90" s="5">
        <v>47.4</v>
      </c>
      <c r="E90" s="5">
        <v>77</v>
      </c>
      <c r="F90" s="5">
        <v>59.24</v>
      </c>
      <c r="G90" s="5">
        <v>2</v>
      </c>
      <c r="H90" s="5"/>
    </row>
    <row r="91" ht="24.95" customHeight="1" spans="1:8">
      <c r="A91" s="10">
        <v>88</v>
      </c>
      <c r="B91" s="10" t="s">
        <v>100</v>
      </c>
      <c r="C91" s="5" t="s">
        <v>98</v>
      </c>
      <c r="D91" s="5">
        <v>54.2</v>
      </c>
      <c r="E91" s="5">
        <v>66.5</v>
      </c>
      <c r="F91" s="5">
        <v>59.12</v>
      </c>
      <c r="G91" s="5">
        <v>3</v>
      </c>
      <c r="H91" s="5"/>
    </row>
    <row r="92" ht="24.95" customHeight="1" spans="1:8">
      <c r="A92" s="10">
        <v>89</v>
      </c>
      <c r="B92" s="10" t="s">
        <v>101</v>
      </c>
      <c r="C92" s="5" t="s">
        <v>98</v>
      </c>
      <c r="D92" s="5">
        <v>52.4</v>
      </c>
      <c r="E92" s="5">
        <v>68.33</v>
      </c>
      <c r="F92" s="5">
        <v>58.77</v>
      </c>
      <c r="G92" s="5">
        <v>4</v>
      </c>
      <c r="H92" s="5"/>
    </row>
    <row r="93" ht="24.95" customHeight="1" spans="1:8">
      <c r="A93" s="10">
        <v>90</v>
      </c>
      <c r="B93" s="10" t="s">
        <v>102</v>
      </c>
      <c r="C93" s="5" t="s">
        <v>98</v>
      </c>
      <c r="D93" s="5">
        <v>48</v>
      </c>
      <c r="E93" s="5">
        <v>70.5</v>
      </c>
      <c r="F93" s="5">
        <v>57</v>
      </c>
      <c r="G93" s="5">
        <v>5</v>
      </c>
      <c r="H93" s="5"/>
    </row>
    <row r="94" ht="24.95" customHeight="1" spans="1:8">
      <c r="A94" s="10">
        <v>91</v>
      </c>
      <c r="B94" s="10" t="s">
        <v>103</v>
      </c>
      <c r="C94" s="5" t="s">
        <v>98</v>
      </c>
      <c r="D94" s="5">
        <v>49.4</v>
      </c>
      <c r="E94" s="5">
        <v>66.83</v>
      </c>
      <c r="F94" s="5">
        <v>56.37</v>
      </c>
      <c r="G94" s="5">
        <v>6</v>
      </c>
      <c r="H94" s="5"/>
    </row>
    <row r="95" ht="24.95" customHeight="1" spans="1:8">
      <c r="A95" s="10">
        <v>92</v>
      </c>
      <c r="B95" s="10" t="s">
        <v>104</v>
      </c>
      <c r="C95" s="5" t="s">
        <v>98</v>
      </c>
      <c r="D95" s="5">
        <v>45.6</v>
      </c>
      <c r="E95" s="5">
        <v>70.67</v>
      </c>
      <c r="F95" s="5">
        <v>55.63</v>
      </c>
      <c r="G95" s="5">
        <v>7</v>
      </c>
      <c r="H95" s="5"/>
    </row>
    <row r="96" ht="24.95" customHeight="1" spans="1:8">
      <c r="A96" s="10">
        <v>93</v>
      </c>
      <c r="B96" s="10" t="s">
        <v>105</v>
      </c>
      <c r="C96" s="5" t="s">
        <v>98</v>
      </c>
      <c r="D96" s="5">
        <v>48.2</v>
      </c>
      <c r="E96" s="5">
        <v>66.17</v>
      </c>
      <c r="F96" s="5">
        <v>55.39</v>
      </c>
      <c r="G96" s="5">
        <v>8</v>
      </c>
      <c r="H96" s="5"/>
    </row>
    <row r="97" ht="24.95" customHeight="1" spans="1:8">
      <c r="A97" s="10">
        <v>94</v>
      </c>
      <c r="B97" s="10" t="s">
        <v>106</v>
      </c>
      <c r="C97" s="5" t="s">
        <v>98</v>
      </c>
      <c r="D97" s="5">
        <v>46.4</v>
      </c>
      <c r="E97" s="5">
        <v>68</v>
      </c>
      <c r="F97" s="5">
        <v>55.04</v>
      </c>
      <c r="G97" s="5">
        <v>9</v>
      </c>
      <c r="H97" s="5"/>
    </row>
    <row r="98" ht="24.95" customHeight="1" spans="1:8">
      <c r="A98" s="10">
        <v>95</v>
      </c>
      <c r="B98" s="10" t="s">
        <v>107</v>
      </c>
      <c r="C98" s="5" t="s">
        <v>98</v>
      </c>
      <c r="D98" s="5">
        <v>48.6</v>
      </c>
      <c r="E98" s="5">
        <v>63.33</v>
      </c>
      <c r="F98" s="5">
        <v>54.49</v>
      </c>
      <c r="G98" s="5">
        <v>10</v>
      </c>
      <c r="H98" s="5"/>
    </row>
    <row r="99" ht="24.95" customHeight="1" spans="1:8">
      <c r="A99" s="10">
        <v>96</v>
      </c>
      <c r="B99" s="10" t="s">
        <v>108</v>
      </c>
      <c r="C99" s="5" t="s">
        <v>109</v>
      </c>
      <c r="D99" s="5">
        <v>59.5</v>
      </c>
      <c r="E99" s="5">
        <v>60.67</v>
      </c>
      <c r="F99" s="5">
        <v>59.97</v>
      </c>
      <c r="G99" s="5">
        <v>1</v>
      </c>
      <c r="H99" s="5"/>
    </row>
    <row r="100" ht="24.95" customHeight="1" spans="1:8">
      <c r="A100" s="10">
        <v>97</v>
      </c>
      <c r="B100" s="10" t="s">
        <v>110</v>
      </c>
      <c r="C100" s="5" t="s">
        <v>109</v>
      </c>
      <c r="D100" s="5">
        <v>51.7</v>
      </c>
      <c r="E100" s="5">
        <v>71.33</v>
      </c>
      <c r="F100" s="5">
        <v>59.55</v>
      </c>
      <c r="G100" s="5">
        <v>2</v>
      </c>
      <c r="H100" s="5"/>
    </row>
    <row r="101" ht="24.95" customHeight="1" spans="1:8">
      <c r="A101" s="10">
        <v>98</v>
      </c>
      <c r="B101" s="9" t="s">
        <v>111</v>
      </c>
      <c r="C101" s="5" t="s">
        <v>112</v>
      </c>
      <c r="D101" s="5">
        <v>69</v>
      </c>
      <c r="E101" s="5">
        <v>79</v>
      </c>
      <c r="F101" s="5">
        <v>73</v>
      </c>
      <c r="G101" s="5">
        <v>1</v>
      </c>
      <c r="H101" s="5"/>
    </row>
    <row r="102" ht="24.95" customHeight="1" spans="1:8">
      <c r="A102" s="10">
        <v>99</v>
      </c>
      <c r="B102" s="9" t="s">
        <v>113</v>
      </c>
      <c r="C102" s="5" t="s">
        <v>112</v>
      </c>
      <c r="D102" s="5">
        <v>69.2</v>
      </c>
      <c r="E102" s="5">
        <v>73.83</v>
      </c>
      <c r="F102" s="5">
        <v>71.05</v>
      </c>
      <c r="G102" s="5">
        <v>2</v>
      </c>
      <c r="H102" s="5"/>
    </row>
    <row r="103" ht="24.95" customHeight="1" spans="1:8">
      <c r="A103" s="10">
        <v>100</v>
      </c>
      <c r="B103" s="9" t="s">
        <v>114</v>
      </c>
      <c r="C103" s="5" t="s">
        <v>112</v>
      </c>
      <c r="D103" s="5">
        <v>67.9</v>
      </c>
      <c r="E103" s="5">
        <v>71.67</v>
      </c>
      <c r="F103" s="5">
        <v>69.41</v>
      </c>
      <c r="G103" s="5">
        <v>3</v>
      </c>
      <c r="H103" s="5"/>
    </row>
    <row r="104" ht="24.95" customHeight="1" spans="1:8">
      <c r="A104" s="10">
        <v>101</v>
      </c>
      <c r="B104" s="9" t="s">
        <v>115</v>
      </c>
      <c r="C104" s="5" t="s">
        <v>112</v>
      </c>
      <c r="D104" s="5">
        <v>67.2</v>
      </c>
      <c r="E104" s="5">
        <v>71.83</v>
      </c>
      <c r="F104" s="5">
        <v>69.05</v>
      </c>
      <c r="G104" s="5">
        <v>4</v>
      </c>
      <c r="H104" s="5"/>
    </row>
    <row r="105" ht="24.95" customHeight="1" spans="1:8">
      <c r="A105" s="10">
        <v>102</v>
      </c>
      <c r="B105" s="9" t="s">
        <v>116</v>
      </c>
      <c r="C105" s="5" t="s">
        <v>112</v>
      </c>
      <c r="D105" s="5">
        <v>67.5</v>
      </c>
      <c r="E105" s="5">
        <v>70.5</v>
      </c>
      <c r="F105" s="5">
        <v>68.7</v>
      </c>
      <c r="G105" s="5">
        <v>5</v>
      </c>
      <c r="H105" s="5"/>
    </row>
    <row r="106" ht="24.95" customHeight="1" spans="1:8">
      <c r="A106" s="10">
        <v>103</v>
      </c>
      <c r="B106" s="9" t="s">
        <v>117</v>
      </c>
      <c r="C106" s="5" t="s">
        <v>112</v>
      </c>
      <c r="D106" s="5">
        <v>60.9</v>
      </c>
      <c r="E106" s="5">
        <v>80.33</v>
      </c>
      <c r="F106" s="5">
        <v>68.67</v>
      </c>
      <c r="G106" s="5">
        <v>6</v>
      </c>
      <c r="H106" s="5"/>
    </row>
    <row r="107" ht="24.95" customHeight="1" spans="1:8">
      <c r="A107" s="10">
        <v>104</v>
      </c>
      <c r="B107" s="9" t="s">
        <v>118</v>
      </c>
      <c r="C107" s="5" t="s">
        <v>112</v>
      </c>
      <c r="D107" s="5">
        <v>70.4</v>
      </c>
      <c r="E107" s="5">
        <v>65.33</v>
      </c>
      <c r="F107" s="5">
        <v>68.37</v>
      </c>
      <c r="G107" s="5">
        <v>7</v>
      </c>
      <c r="H107" s="5"/>
    </row>
    <row r="108" ht="24.95" customHeight="1" spans="1:8">
      <c r="A108" s="10">
        <v>105</v>
      </c>
      <c r="B108" s="9" t="s">
        <v>119</v>
      </c>
      <c r="C108" s="5" t="s">
        <v>112</v>
      </c>
      <c r="D108" s="5">
        <v>62.2</v>
      </c>
      <c r="E108" s="5">
        <v>76.67</v>
      </c>
      <c r="F108" s="5">
        <v>67.99</v>
      </c>
      <c r="G108" s="5">
        <v>8</v>
      </c>
      <c r="H108" s="5"/>
    </row>
    <row r="109" ht="24.95" customHeight="1" spans="1:8">
      <c r="A109" s="10">
        <v>106</v>
      </c>
      <c r="B109" s="9" t="s">
        <v>120</v>
      </c>
      <c r="C109" s="5" t="s">
        <v>112</v>
      </c>
      <c r="D109" s="5">
        <v>63.3</v>
      </c>
      <c r="E109" s="5">
        <v>74.5</v>
      </c>
      <c r="F109" s="5">
        <v>67.78</v>
      </c>
      <c r="G109" s="5">
        <v>9</v>
      </c>
      <c r="H109" s="5"/>
    </row>
    <row r="110" ht="24.95" customHeight="1" spans="1:8">
      <c r="A110" s="10">
        <v>107</v>
      </c>
      <c r="B110" s="9" t="s">
        <v>121</v>
      </c>
      <c r="C110" s="5" t="s">
        <v>112</v>
      </c>
      <c r="D110" s="5">
        <v>61.2</v>
      </c>
      <c r="E110" s="5">
        <v>77.17</v>
      </c>
      <c r="F110" s="5">
        <v>67.59</v>
      </c>
      <c r="G110" s="5">
        <v>10</v>
      </c>
      <c r="H110" s="5"/>
    </row>
    <row r="111" ht="24.95" customHeight="1" spans="1:8">
      <c r="A111" s="10">
        <v>108</v>
      </c>
      <c r="B111" s="9" t="s">
        <v>122</v>
      </c>
      <c r="C111" s="5" t="s">
        <v>112</v>
      </c>
      <c r="D111" s="5">
        <v>64.3</v>
      </c>
      <c r="E111" s="5">
        <v>72.5</v>
      </c>
      <c r="F111" s="5">
        <v>67.58</v>
      </c>
      <c r="G111" s="5">
        <v>11</v>
      </c>
      <c r="H111" s="5"/>
    </row>
    <row r="112" ht="24.95" customHeight="1" spans="1:8">
      <c r="A112" s="10">
        <v>109</v>
      </c>
      <c r="B112" s="9" t="s">
        <v>123</v>
      </c>
      <c r="C112" s="5" t="s">
        <v>112</v>
      </c>
      <c r="D112" s="5">
        <v>60.8</v>
      </c>
      <c r="E112" s="5">
        <v>76</v>
      </c>
      <c r="F112" s="5">
        <v>66.88</v>
      </c>
      <c r="G112" s="5">
        <v>12</v>
      </c>
      <c r="H112" s="5"/>
    </row>
    <row r="113" ht="24.95" customHeight="1" spans="1:8">
      <c r="A113" s="10">
        <v>110</v>
      </c>
      <c r="B113" s="9" t="s">
        <v>124</v>
      </c>
      <c r="C113" s="5" t="s">
        <v>112</v>
      </c>
      <c r="D113" s="5">
        <v>67.6</v>
      </c>
      <c r="E113" s="5">
        <v>65.5</v>
      </c>
      <c r="F113" s="5">
        <v>66.76</v>
      </c>
      <c r="G113" s="5">
        <v>13</v>
      </c>
      <c r="H113" s="5"/>
    </row>
    <row r="114" ht="24.95" customHeight="1" spans="1:8">
      <c r="A114" s="10">
        <v>111</v>
      </c>
      <c r="B114" s="9" t="s">
        <v>125</v>
      </c>
      <c r="C114" s="5" t="s">
        <v>112</v>
      </c>
      <c r="D114" s="5">
        <v>64.8</v>
      </c>
      <c r="E114" s="5">
        <v>69.67</v>
      </c>
      <c r="F114" s="5">
        <v>66.75</v>
      </c>
      <c r="G114" s="5">
        <v>14</v>
      </c>
      <c r="H114" s="5"/>
    </row>
    <row r="115" ht="24.95" customHeight="1" spans="1:8">
      <c r="A115" s="10">
        <v>112</v>
      </c>
      <c r="B115" s="9" t="s">
        <v>126</v>
      </c>
      <c r="C115" s="5" t="s">
        <v>112</v>
      </c>
      <c r="D115" s="5">
        <v>66.4</v>
      </c>
      <c r="E115" s="5">
        <v>67</v>
      </c>
      <c r="F115" s="5">
        <v>66.64</v>
      </c>
      <c r="G115" s="5">
        <v>15</v>
      </c>
      <c r="H115" s="5"/>
    </row>
    <row r="116" ht="24.95" customHeight="1" spans="1:8">
      <c r="A116" s="10">
        <v>113</v>
      </c>
      <c r="B116" s="9" t="s">
        <v>127</v>
      </c>
      <c r="C116" s="5" t="s">
        <v>112</v>
      </c>
      <c r="D116" s="5">
        <v>62.2</v>
      </c>
      <c r="E116" s="5">
        <v>72.83</v>
      </c>
      <c r="F116" s="5">
        <v>66.45</v>
      </c>
      <c r="G116" s="5">
        <v>16</v>
      </c>
      <c r="H116" s="5"/>
    </row>
    <row r="117" ht="24.95" customHeight="1" spans="1:8">
      <c r="A117" s="10">
        <v>114</v>
      </c>
      <c r="B117" s="9" t="s">
        <v>128</v>
      </c>
      <c r="C117" s="5" t="s">
        <v>112</v>
      </c>
      <c r="D117" s="5">
        <v>62.7</v>
      </c>
      <c r="E117" s="5">
        <v>71.83</v>
      </c>
      <c r="F117" s="5">
        <v>66.35</v>
      </c>
      <c r="G117" s="5">
        <v>17</v>
      </c>
      <c r="H117" s="5"/>
    </row>
    <row r="118" ht="24.95" customHeight="1" spans="1:8">
      <c r="A118" s="10">
        <v>115</v>
      </c>
      <c r="B118" s="9" t="s">
        <v>129</v>
      </c>
      <c r="C118" s="5" t="s">
        <v>112</v>
      </c>
      <c r="D118" s="5">
        <v>63.3</v>
      </c>
      <c r="E118" s="5">
        <v>70.83</v>
      </c>
      <c r="F118" s="5">
        <v>66.31</v>
      </c>
      <c r="G118" s="5">
        <v>18</v>
      </c>
      <c r="H118" s="5"/>
    </row>
    <row r="119" ht="24.95" customHeight="1" spans="1:8">
      <c r="A119" s="10">
        <v>116</v>
      </c>
      <c r="B119" s="9" t="s">
        <v>130</v>
      </c>
      <c r="C119" s="5" t="s">
        <v>112</v>
      </c>
      <c r="D119" s="5">
        <v>61.7</v>
      </c>
      <c r="E119" s="5">
        <v>73.17</v>
      </c>
      <c r="F119" s="5">
        <v>66.29</v>
      </c>
      <c r="G119" s="5">
        <v>19</v>
      </c>
      <c r="H119" s="5"/>
    </row>
    <row r="120" ht="24.95" customHeight="1" spans="1:8">
      <c r="A120" s="10">
        <v>117</v>
      </c>
      <c r="B120" s="9" t="s">
        <v>131</v>
      </c>
      <c r="C120" s="5" t="s">
        <v>112</v>
      </c>
      <c r="D120" s="5">
        <v>61.1</v>
      </c>
      <c r="E120" s="5">
        <v>73.17</v>
      </c>
      <c r="F120" s="5">
        <v>65.93</v>
      </c>
      <c r="G120" s="5">
        <v>20</v>
      </c>
      <c r="H120" s="5"/>
    </row>
    <row r="121" ht="24.95" customHeight="1" spans="1:8">
      <c r="A121" s="10">
        <v>118</v>
      </c>
      <c r="B121" s="9" t="s">
        <v>132</v>
      </c>
      <c r="C121" s="5" t="s">
        <v>112</v>
      </c>
      <c r="D121" s="5">
        <v>65.5</v>
      </c>
      <c r="E121" s="5">
        <v>66.17</v>
      </c>
      <c r="F121" s="5">
        <v>65.77</v>
      </c>
      <c r="G121" s="5">
        <v>21</v>
      </c>
      <c r="H121" s="5"/>
    </row>
    <row r="122" ht="24.95" customHeight="1" spans="1:8">
      <c r="A122" s="10">
        <v>119</v>
      </c>
      <c r="B122" s="9" t="s">
        <v>133</v>
      </c>
      <c r="C122" s="5" t="s">
        <v>112</v>
      </c>
      <c r="D122" s="5">
        <v>61.2</v>
      </c>
      <c r="E122" s="5">
        <v>71.67</v>
      </c>
      <c r="F122" s="5">
        <v>65.39</v>
      </c>
      <c r="G122" s="5">
        <v>22</v>
      </c>
      <c r="H122" s="5"/>
    </row>
    <row r="123" ht="24.95" customHeight="1" spans="1:8">
      <c r="A123" s="10">
        <v>120</v>
      </c>
      <c r="B123" s="9" t="s">
        <v>134</v>
      </c>
      <c r="C123" s="5" t="s">
        <v>112</v>
      </c>
      <c r="D123" s="5">
        <v>63.3</v>
      </c>
      <c r="E123" s="5">
        <v>68.33</v>
      </c>
      <c r="F123" s="5">
        <v>65.31</v>
      </c>
      <c r="G123" s="5">
        <v>23</v>
      </c>
      <c r="H123" s="5"/>
    </row>
    <row r="124" ht="24.95" customHeight="1" spans="1:8">
      <c r="A124" s="10">
        <v>121</v>
      </c>
      <c r="B124" s="10" t="s">
        <v>135</v>
      </c>
      <c r="C124" s="8" t="s">
        <v>136</v>
      </c>
      <c r="D124" s="5">
        <v>67.9</v>
      </c>
      <c r="E124" s="5">
        <v>79</v>
      </c>
      <c r="F124" s="5">
        <v>72.34</v>
      </c>
      <c r="G124" s="5">
        <v>1</v>
      </c>
      <c r="H124" s="5"/>
    </row>
    <row r="125" ht="24.95" customHeight="1" spans="1:8">
      <c r="A125" s="10">
        <v>122</v>
      </c>
      <c r="B125" s="10" t="s">
        <v>137</v>
      </c>
      <c r="C125" s="8" t="s">
        <v>136</v>
      </c>
      <c r="D125" s="5">
        <v>65.2</v>
      </c>
      <c r="E125" s="5">
        <v>75.83</v>
      </c>
      <c r="F125" s="5">
        <v>69.45</v>
      </c>
      <c r="G125" s="5">
        <v>2</v>
      </c>
      <c r="H125" s="5"/>
    </row>
    <row r="126" ht="24.95" customHeight="1" spans="1:8">
      <c r="A126" s="10">
        <v>123</v>
      </c>
      <c r="B126" s="10" t="s">
        <v>138</v>
      </c>
      <c r="C126" s="8" t="s">
        <v>136</v>
      </c>
      <c r="D126" s="5">
        <v>64.3</v>
      </c>
      <c r="E126" s="5">
        <v>71.67</v>
      </c>
      <c r="F126" s="5">
        <v>67.25</v>
      </c>
      <c r="G126" s="5">
        <v>3</v>
      </c>
      <c r="H126" s="5"/>
    </row>
    <row r="127" ht="24.95" customHeight="1" spans="1:8">
      <c r="A127" s="10">
        <v>124</v>
      </c>
      <c r="B127" s="10" t="s">
        <v>139</v>
      </c>
      <c r="C127" s="8" t="s">
        <v>140</v>
      </c>
      <c r="D127" s="5">
        <v>73.1</v>
      </c>
      <c r="E127" s="5">
        <v>77.17</v>
      </c>
      <c r="F127" s="5">
        <v>74.73</v>
      </c>
      <c r="G127" s="5">
        <v>1</v>
      </c>
      <c r="H127" s="5"/>
    </row>
    <row r="128" ht="31" customHeight="1" spans="1:8">
      <c r="A128" s="10">
        <v>125</v>
      </c>
      <c r="B128" s="10" t="s">
        <v>141</v>
      </c>
      <c r="C128" s="8" t="s">
        <v>142</v>
      </c>
      <c r="D128" s="5">
        <v>59.1</v>
      </c>
      <c r="E128" s="5">
        <v>74.33</v>
      </c>
      <c r="F128" s="5">
        <v>65.19</v>
      </c>
      <c r="G128" s="5">
        <v>1</v>
      </c>
      <c r="H128" s="5"/>
    </row>
    <row r="129" spans="3:3">
      <c r="C129" s="11"/>
    </row>
    <row r="130" spans="3:3">
      <c r="C130" s="11"/>
    </row>
    <row r="131" spans="3:3">
      <c r="C131" s="11"/>
    </row>
    <row r="132" spans="3:3">
      <c r="C132" s="11"/>
    </row>
    <row r="133" spans="3:3">
      <c r="C133" s="11"/>
    </row>
    <row r="134" spans="3:3">
      <c r="C134" s="11"/>
    </row>
    <row r="135" spans="3:3">
      <c r="C135" s="11"/>
    </row>
    <row r="136" spans="3:3">
      <c r="C136" s="11"/>
    </row>
    <row r="137" spans="3:3">
      <c r="C137" s="11"/>
    </row>
    <row r="138" spans="3:3">
      <c r="C138" s="11"/>
    </row>
    <row r="139" spans="3:3">
      <c r="C139" s="11"/>
    </row>
    <row r="140" spans="3:3">
      <c r="C140" s="11"/>
    </row>
    <row r="141" spans="3:3">
      <c r="C141" s="11"/>
    </row>
    <row r="142" spans="3:3">
      <c r="C142" s="11"/>
    </row>
    <row r="143" spans="3:3">
      <c r="C143" s="11"/>
    </row>
    <row r="144" spans="3:3">
      <c r="C144" s="11"/>
    </row>
    <row r="145" spans="3:3">
      <c r="C145" s="11"/>
    </row>
    <row r="146" spans="3:3">
      <c r="C146" s="11"/>
    </row>
    <row r="147" spans="3:3">
      <c r="C147" s="11"/>
    </row>
    <row r="148" spans="3:3">
      <c r="C148" s="11"/>
    </row>
    <row r="149" spans="3:3">
      <c r="C149" s="11"/>
    </row>
    <row r="150" spans="3:3">
      <c r="C150" s="11"/>
    </row>
    <row r="151" spans="3:3">
      <c r="C151" s="11"/>
    </row>
    <row r="152" spans="3:3">
      <c r="C152" s="11"/>
    </row>
    <row r="153" spans="3:3">
      <c r="C153" s="11"/>
    </row>
    <row r="154" spans="3:3">
      <c r="C154" s="11"/>
    </row>
    <row r="155" spans="3:3">
      <c r="C155" s="11"/>
    </row>
    <row r="156" spans="3:3">
      <c r="C156" s="11"/>
    </row>
    <row r="157" spans="3:3">
      <c r="C157" s="11"/>
    </row>
    <row r="158" spans="3:3">
      <c r="C158" s="11"/>
    </row>
    <row r="159" spans="3:3">
      <c r="C159" s="11"/>
    </row>
    <row r="160" spans="3:3">
      <c r="C160" s="11"/>
    </row>
    <row r="161" spans="3:3">
      <c r="C161" s="11"/>
    </row>
    <row r="162" spans="3:3">
      <c r="C162" s="11"/>
    </row>
    <row r="163" spans="3:3">
      <c r="C163" s="11"/>
    </row>
    <row r="164" spans="3:3">
      <c r="C164" s="11"/>
    </row>
    <row r="165" spans="3:3">
      <c r="C165" s="11"/>
    </row>
    <row r="166" spans="3:3">
      <c r="C166" s="11"/>
    </row>
    <row r="167" spans="3:3">
      <c r="C167" s="11"/>
    </row>
    <row r="168" spans="3:3">
      <c r="C168" s="11"/>
    </row>
    <row r="169" spans="3:3">
      <c r="C169" s="11"/>
    </row>
    <row r="170" spans="3:3">
      <c r="C170" s="11"/>
    </row>
    <row r="171" spans="3:3">
      <c r="C171" s="11"/>
    </row>
    <row r="172" spans="3:3">
      <c r="C172" s="11"/>
    </row>
    <row r="173" spans="3:3">
      <c r="C173" s="11"/>
    </row>
    <row r="174" spans="3:3">
      <c r="C174" s="11"/>
    </row>
    <row r="175" spans="3:3">
      <c r="C175" s="11"/>
    </row>
    <row r="176" spans="3:3">
      <c r="C176" s="11"/>
    </row>
    <row r="177" spans="3:3">
      <c r="C177" s="11"/>
    </row>
    <row r="178" spans="3:3">
      <c r="C178" s="11"/>
    </row>
    <row r="179" spans="3:3">
      <c r="C179" s="11"/>
    </row>
    <row r="180" spans="3:3">
      <c r="C180" s="11"/>
    </row>
    <row r="181" spans="3:3">
      <c r="C181" s="11"/>
    </row>
    <row r="182" spans="3:3">
      <c r="C182" s="11"/>
    </row>
    <row r="183" spans="3:3">
      <c r="C183" s="11"/>
    </row>
    <row r="184" spans="3:3">
      <c r="C184" s="11"/>
    </row>
    <row r="185" spans="3:3">
      <c r="C185" s="11"/>
    </row>
    <row r="186" spans="3:3">
      <c r="C186" s="11"/>
    </row>
    <row r="187" spans="3:3">
      <c r="C187" s="11"/>
    </row>
    <row r="188" spans="3:3">
      <c r="C188" s="11"/>
    </row>
    <row r="189" spans="3:3">
      <c r="C189" s="11"/>
    </row>
    <row r="190" spans="3:3">
      <c r="C190" s="11"/>
    </row>
    <row r="191" spans="3:3">
      <c r="C191" s="11"/>
    </row>
    <row r="192" spans="3:3">
      <c r="C192" s="11"/>
    </row>
    <row r="193" spans="3:3">
      <c r="C193" s="11"/>
    </row>
    <row r="194" spans="3:3">
      <c r="C194" s="11"/>
    </row>
    <row r="195" spans="3:3">
      <c r="C195" s="11"/>
    </row>
    <row r="196" spans="3:3">
      <c r="C196" s="11"/>
    </row>
    <row r="197" spans="3:3">
      <c r="C197" s="11"/>
    </row>
    <row r="198" spans="3:3">
      <c r="C198" s="11"/>
    </row>
    <row r="199" spans="3:3">
      <c r="C199" s="11"/>
    </row>
    <row r="200" spans="3:3">
      <c r="C200" s="11"/>
    </row>
    <row r="201" spans="3:3">
      <c r="C201" s="11"/>
    </row>
    <row r="202" spans="3:3">
      <c r="C202" s="11"/>
    </row>
    <row r="203" spans="3:3">
      <c r="C203" s="11"/>
    </row>
    <row r="204" spans="3:3">
      <c r="C204" s="11"/>
    </row>
    <row r="205" spans="3:3">
      <c r="C205" s="11"/>
    </row>
    <row r="206" spans="3:3">
      <c r="C206" s="11"/>
    </row>
    <row r="207" spans="3:3">
      <c r="C207" s="11"/>
    </row>
    <row r="208" spans="3:3">
      <c r="C208" s="11"/>
    </row>
    <row r="209" spans="3:3">
      <c r="C209" s="11"/>
    </row>
    <row r="210" spans="3:3">
      <c r="C210" s="11"/>
    </row>
    <row r="211" spans="3:3">
      <c r="C211" s="11"/>
    </row>
    <row r="212" spans="3:3">
      <c r="C212" s="11"/>
    </row>
    <row r="213" spans="3:3">
      <c r="C213" s="11"/>
    </row>
    <row r="214" spans="3:3">
      <c r="C214" s="11"/>
    </row>
    <row r="215" spans="3:3">
      <c r="C215" s="11"/>
    </row>
    <row r="216" spans="3:3">
      <c r="C216" s="11"/>
    </row>
    <row r="217" spans="3:3">
      <c r="C217" s="11"/>
    </row>
    <row r="218" spans="3:3">
      <c r="C218" s="11"/>
    </row>
    <row r="219" spans="3:3">
      <c r="C219" s="11"/>
    </row>
    <row r="220" spans="3:3">
      <c r="C220" s="11"/>
    </row>
    <row r="221" spans="3:3">
      <c r="C221" s="11"/>
    </row>
    <row r="222" spans="3:3">
      <c r="C222" s="11"/>
    </row>
    <row r="223" spans="3:3">
      <c r="C223" s="11"/>
    </row>
    <row r="224" spans="3:3">
      <c r="C224" s="11"/>
    </row>
    <row r="225" spans="3:3">
      <c r="C225" s="11"/>
    </row>
    <row r="226" spans="3:3">
      <c r="C226" s="11"/>
    </row>
    <row r="227" spans="3:3">
      <c r="C227" s="11"/>
    </row>
    <row r="228" spans="3:3">
      <c r="C228" s="11"/>
    </row>
    <row r="229" spans="3:3">
      <c r="C229" s="11"/>
    </row>
    <row r="230" spans="3:3">
      <c r="C230" s="11"/>
    </row>
    <row r="231" spans="3:3">
      <c r="C231" s="11"/>
    </row>
    <row r="232" spans="3:3">
      <c r="C232" s="11"/>
    </row>
    <row r="233" spans="3:3">
      <c r="C233" s="11"/>
    </row>
    <row r="234" spans="3:3">
      <c r="C234" s="11"/>
    </row>
    <row r="235" spans="3:3">
      <c r="C235" s="11"/>
    </row>
    <row r="236" spans="3:3">
      <c r="C236" s="11"/>
    </row>
    <row r="237" spans="3:3">
      <c r="C237" s="11"/>
    </row>
    <row r="238" spans="3:3">
      <c r="C238" s="11"/>
    </row>
    <row r="239" spans="3:3">
      <c r="C239" s="11"/>
    </row>
    <row r="240" spans="3:3">
      <c r="C240" s="11"/>
    </row>
    <row r="241" spans="3:3">
      <c r="C241" s="11"/>
    </row>
    <row r="242" spans="3:3">
      <c r="C242" s="11"/>
    </row>
    <row r="243" spans="3:3">
      <c r="C243" s="11"/>
    </row>
    <row r="244" spans="3:3">
      <c r="C244" s="11"/>
    </row>
    <row r="245" spans="3:3">
      <c r="C245" s="11"/>
    </row>
    <row r="246" spans="3:3">
      <c r="C246" s="11"/>
    </row>
    <row r="247" spans="3:3">
      <c r="C247" s="11"/>
    </row>
    <row r="248" spans="3:3">
      <c r="C248" s="11"/>
    </row>
    <row r="249" spans="3:3">
      <c r="C249" s="11"/>
    </row>
    <row r="250" spans="3:3">
      <c r="C250" s="11"/>
    </row>
    <row r="251" spans="3:3">
      <c r="C251" s="11"/>
    </row>
    <row r="252" spans="3:3">
      <c r="C252" s="11"/>
    </row>
    <row r="253" spans="3:3">
      <c r="C253" s="11"/>
    </row>
    <row r="254" spans="3:3">
      <c r="C254" s="11"/>
    </row>
    <row r="255" spans="3:3">
      <c r="C255" s="11"/>
    </row>
    <row r="256" spans="3:3">
      <c r="C256" s="11"/>
    </row>
    <row r="257" spans="3:3">
      <c r="C257" s="11"/>
    </row>
    <row r="258" spans="3:3">
      <c r="C258" s="11"/>
    </row>
    <row r="259" spans="3:3">
      <c r="C259" s="11"/>
    </row>
    <row r="260" spans="3:3">
      <c r="C260" s="11"/>
    </row>
    <row r="261" spans="3:3">
      <c r="C261" s="11"/>
    </row>
    <row r="262" spans="3:3">
      <c r="C262" s="11"/>
    </row>
    <row r="263" spans="3:3">
      <c r="C263" s="11"/>
    </row>
    <row r="264" spans="3:3">
      <c r="C264" s="11"/>
    </row>
    <row r="265" spans="3:3">
      <c r="C265" s="11"/>
    </row>
    <row r="266" spans="3:3">
      <c r="C266" s="11"/>
    </row>
    <row r="267" spans="3:3">
      <c r="C267" s="11"/>
    </row>
    <row r="268" spans="3:3">
      <c r="C268" s="11"/>
    </row>
    <row r="269" spans="3:3">
      <c r="C269" s="11"/>
    </row>
    <row r="270" spans="3:3">
      <c r="C270" s="11"/>
    </row>
    <row r="271" spans="3:3">
      <c r="C271" s="11"/>
    </row>
    <row r="272" spans="3:3">
      <c r="C272" s="11"/>
    </row>
    <row r="273" spans="3:3">
      <c r="C273" s="11"/>
    </row>
    <row r="274" spans="3:3">
      <c r="C274" s="11"/>
    </row>
    <row r="275" spans="3:3">
      <c r="C275" s="11"/>
    </row>
    <row r="276" spans="3:3">
      <c r="C276" s="11"/>
    </row>
    <row r="277" spans="3:3">
      <c r="C277" s="11"/>
    </row>
    <row r="278" spans="3:3">
      <c r="C278" s="11"/>
    </row>
    <row r="279" spans="3:3">
      <c r="C279" s="11"/>
    </row>
    <row r="280" spans="3:3">
      <c r="C280" s="11"/>
    </row>
    <row r="281" spans="3:3">
      <c r="C281" s="11"/>
    </row>
    <row r="282" spans="3:3">
      <c r="C282" s="11"/>
    </row>
    <row r="283" spans="3:3">
      <c r="C283" s="11"/>
    </row>
    <row r="284" spans="3:3">
      <c r="C284" s="11"/>
    </row>
    <row r="285" spans="3:3">
      <c r="C285" s="11"/>
    </row>
    <row r="286" spans="3:3">
      <c r="C286" s="11"/>
    </row>
    <row r="287" spans="3:3">
      <c r="C287" s="11"/>
    </row>
    <row r="288" spans="3:3">
      <c r="C288" s="11"/>
    </row>
    <row r="289" spans="3:3">
      <c r="C289" s="11"/>
    </row>
    <row r="290" spans="3:3">
      <c r="C290" s="11"/>
    </row>
    <row r="291" spans="3:3">
      <c r="C291" s="11"/>
    </row>
    <row r="292" spans="3:3">
      <c r="C292" s="11"/>
    </row>
    <row r="293" spans="3:3">
      <c r="C293" s="11"/>
    </row>
    <row r="294" spans="3:3">
      <c r="C294" s="11"/>
    </row>
    <row r="295" spans="3:3">
      <c r="C295" s="11"/>
    </row>
    <row r="296" spans="3:3">
      <c r="C296" s="11"/>
    </row>
    <row r="297" spans="3:3">
      <c r="C297" s="11"/>
    </row>
    <row r="298" spans="3:3">
      <c r="C298" s="11"/>
    </row>
    <row r="299" spans="3:3">
      <c r="C299" s="11"/>
    </row>
    <row r="300" spans="3:3">
      <c r="C300" s="11"/>
    </row>
    <row r="301" spans="3:3">
      <c r="C301" s="11"/>
    </row>
    <row r="302" spans="3:3">
      <c r="C302" s="11"/>
    </row>
    <row r="303" spans="3:3">
      <c r="C303" s="11"/>
    </row>
    <row r="304" spans="3:3">
      <c r="C304" s="11"/>
    </row>
    <row r="305" spans="3:3">
      <c r="C305" s="11"/>
    </row>
    <row r="306" spans="3:3">
      <c r="C306" s="11"/>
    </row>
    <row r="307" spans="3:3">
      <c r="C307" s="11"/>
    </row>
    <row r="308" spans="3:3">
      <c r="C308" s="11"/>
    </row>
    <row r="309" spans="3:3">
      <c r="C309" s="11"/>
    </row>
    <row r="310" spans="3:3">
      <c r="C310" s="11"/>
    </row>
    <row r="311" spans="3:3">
      <c r="C311" s="11"/>
    </row>
    <row r="312" spans="3:3">
      <c r="C312" s="11"/>
    </row>
    <row r="313" spans="3:3">
      <c r="C313" s="11"/>
    </row>
    <row r="314" spans="3:3">
      <c r="C314" s="11"/>
    </row>
    <row r="315" spans="3:3">
      <c r="C315" s="11"/>
    </row>
    <row r="316" spans="3:3">
      <c r="C316" s="11"/>
    </row>
    <row r="317" spans="3:3">
      <c r="C317" s="11"/>
    </row>
    <row r="318" spans="3:3">
      <c r="C318" s="11"/>
    </row>
    <row r="319" spans="3:3">
      <c r="C319" s="11"/>
    </row>
    <row r="320" spans="3:3">
      <c r="C320" s="11"/>
    </row>
    <row r="321" spans="3:3">
      <c r="C321" s="11"/>
    </row>
    <row r="322" spans="3:3">
      <c r="C322" s="11"/>
    </row>
    <row r="323" spans="3:3">
      <c r="C323" s="11"/>
    </row>
    <row r="324" spans="3:3">
      <c r="C324" s="11"/>
    </row>
    <row r="325" spans="3:3">
      <c r="C325" s="11"/>
    </row>
    <row r="326" spans="3:3">
      <c r="C326" s="11"/>
    </row>
    <row r="327" spans="3:3">
      <c r="C327" s="11"/>
    </row>
    <row r="328" spans="3:3">
      <c r="C328" s="11"/>
    </row>
    <row r="329" spans="3:3">
      <c r="C329" s="11"/>
    </row>
    <row r="330" spans="3:3">
      <c r="C330" s="11"/>
    </row>
    <row r="331" spans="3:3">
      <c r="C331" s="11"/>
    </row>
    <row r="332" spans="3:3">
      <c r="C332" s="11"/>
    </row>
    <row r="333" spans="3:3">
      <c r="C333" s="11"/>
    </row>
    <row r="334" spans="3:3">
      <c r="C334" s="11"/>
    </row>
    <row r="335" spans="3:3">
      <c r="C335" s="11"/>
    </row>
    <row r="336" spans="3:3">
      <c r="C336" s="11"/>
    </row>
    <row r="337" spans="3:3">
      <c r="C337" s="11"/>
    </row>
    <row r="338" spans="3:3">
      <c r="C338" s="11"/>
    </row>
    <row r="339" spans="3:3">
      <c r="C339" s="11"/>
    </row>
    <row r="340" spans="3:3">
      <c r="C340" s="11"/>
    </row>
    <row r="341" spans="3:3">
      <c r="C341" s="11"/>
    </row>
    <row r="342" spans="3:3">
      <c r="C342" s="11"/>
    </row>
    <row r="343" spans="3:3">
      <c r="C343" s="11"/>
    </row>
    <row r="344" spans="3:3">
      <c r="C344" s="11"/>
    </row>
    <row r="345" spans="3:3">
      <c r="C345" s="11"/>
    </row>
    <row r="346" spans="3:3">
      <c r="C346" s="11"/>
    </row>
    <row r="347" spans="3:3">
      <c r="C347" s="11"/>
    </row>
    <row r="348" spans="3:3">
      <c r="C348" s="11"/>
    </row>
    <row r="349" spans="3:3">
      <c r="C349" s="11"/>
    </row>
    <row r="350" spans="3:3">
      <c r="C350" s="11"/>
    </row>
    <row r="351" spans="3:3">
      <c r="C351" s="11"/>
    </row>
    <row r="352" spans="3:3">
      <c r="C352" s="11"/>
    </row>
    <row r="353" spans="3:3">
      <c r="C353" s="11"/>
    </row>
    <row r="354" spans="3:3">
      <c r="C354" s="11"/>
    </row>
    <row r="355" spans="3:3">
      <c r="C355" s="11"/>
    </row>
    <row r="356" spans="3:3">
      <c r="C356" s="11"/>
    </row>
    <row r="357" spans="3:3">
      <c r="C357" s="11"/>
    </row>
    <row r="358" spans="3:3">
      <c r="C358" s="11"/>
    </row>
    <row r="359" spans="3:3">
      <c r="C359" s="11"/>
    </row>
    <row r="360" spans="3:3">
      <c r="C360" s="11"/>
    </row>
    <row r="361" spans="3:3">
      <c r="C361" s="11"/>
    </row>
    <row r="362" spans="3:3">
      <c r="C362" s="11"/>
    </row>
    <row r="363" spans="3:3">
      <c r="C363" s="11"/>
    </row>
    <row r="364" spans="3:3">
      <c r="C364" s="11"/>
    </row>
    <row r="365" spans="3:3">
      <c r="C365" s="11"/>
    </row>
    <row r="366" spans="3:3">
      <c r="C366" s="11"/>
    </row>
    <row r="367" spans="3:3">
      <c r="C367" s="11"/>
    </row>
    <row r="368" spans="3:3">
      <c r="C368" s="11"/>
    </row>
    <row r="369" spans="3:3">
      <c r="C369" s="11"/>
    </row>
    <row r="370" spans="3:3">
      <c r="C370" s="11"/>
    </row>
    <row r="371" spans="3:3">
      <c r="C371" s="11"/>
    </row>
    <row r="372" spans="3:3">
      <c r="C372" s="11"/>
    </row>
    <row r="373" spans="3:3">
      <c r="C373" s="11"/>
    </row>
    <row r="374" spans="3:3">
      <c r="C374" s="11"/>
    </row>
    <row r="375" spans="3:3">
      <c r="C375" s="11"/>
    </row>
    <row r="376" spans="3:3">
      <c r="C376" s="11"/>
    </row>
    <row r="377" spans="3:3">
      <c r="C377" s="11"/>
    </row>
    <row r="378" spans="3:3">
      <c r="C378" s="11"/>
    </row>
    <row r="379" spans="3:3">
      <c r="C379" s="11"/>
    </row>
    <row r="380" spans="3:3">
      <c r="C380" s="11"/>
    </row>
    <row r="381" spans="3:3">
      <c r="C381" s="11"/>
    </row>
    <row r="382" spans="3:3">
      <c r="C382" s="11"/>
    </row>
    <row r="383" spans="3:3">
      <c r="C383" s="11"/>
    </row>
    <row r="384" spans="3:3">
      <c r="C384" s="11"/>
    </row>
    <row r="385" spans="3:3">
      <c r="C385" s="11"/>
    </row>
    <row r="386" spans="3:3">
      <c r="C386" s="11"/>
    </row>
    <row r="387" spans="3:3">
      <c r="C387" s="11"/>
    </row>
    <row r="388" spans="3:3">
      <c r="C388" s="11"/>
    </row>
    <row r="389" spans="3:3">
      <c r="C389" s="11"/>
    </row>
    <row r="390" spans="3:3">
      <c r="C390" s="11"/>
    </row>
    <row r="391" spans="3:3">
      <c r="C391" s="11"/>
    </row>
    <row r="392" spans="3:3">
      <c r="C392" s="11"/>
    </row>
    <row r="393" spans="3:3">
      <c r="C393" s="11"/>
    </row>
    <row r="394" spans="3:3">
      <c r="C394" s="11"/>
    </row>
    <row r="395" spans="3:3">
      <c r="C395" s="11"/>
    </row>
    <row r="396" spans="3:3">
      <c r="C396" s="11"/>
    </row>
    <row r="397" spans="3:3">
      <c r="C397" s="11"/>
    </row>
    <row r="398" spans="3:3">
      <c r="C398" s="11"/>
    </row>
    <row r="399" spans="3:3">
      <c r="C399" s="11"/>
    </row>
    <row r="400" spans="3:3">
      <c r="C400" s="11"/>
    </row>
    <row r="401" spans="3:3">
      <c r="C401" s="11"/>
    </row>
    <row r="402" spans="3:3">
      <c r="C402" s="11"/>
    </row>
    <row r="403" spans="3:3">
      <c r="C403" s="11"/>
    </row>
    <row r="404" spans="3:3">
      <c r="C404" s="11"/>
    </row>
    <row r="405" spans="3:3">
      <c r="C405" s="11"/>
    </row>
    <row r="406" spans="3:3">
      <c r="C406" s="11"/>
    </row>
    <row r="407" spans="3:3">
      <c r="C407" s="11"/>
    </row>
    <row r="408" spans="3:3">
      <c r="C408" s="11"/>
    </row>
    <row r="409" spans="3:3">
      <c r="C409" s="11"/>
    </row>
    <row r="410" spans="3:3">
      <c r="C410" s="11"/>
    </row>
    <row r="411" spans="3:3">
      <c r="C411" s="11"/>
    </row>
    <row r="412" spans="3:3">
      <c r="C412" s="11"/>
    </row>
    <row r="413" spans="3:3">
      <c r="C413" s="11"/>
    </row>
    <row r="414" spans="3:3">
      <c r="C414" s="11"/>
    </row>
    <row r="415" spans="3:3">
      <c r="C415" s="11"/>
    </row>
    <row r="416" spans="3:3">
      <c r="C416" s="11"/>
    </row>
    <row r="417" spans="3:3">
      <c r="C417" s="11"/>
    </row>
    <row r="418" spans="3:3">
      <c r="C418" s="11"/>
    </row>
    <row r="419" spans="3:3">
      <c r="C419" s="11"/>
    </row>
    <row r="420" spans="3:3">
      <c r="C420" s="11"/>
    </row>
    <row r="421" spans="3:3">
      <c r="C421" s="11"/>
    </row>
    <row r="422" spans="3:3">
      <c r="C422" s="11"/>
    </row>
    <row r="423" spans="3:3">
      <c r="C423" s="11"/>
    </row>
    <row r="424" spans="3:3">
      <c r="C424" s="11"/>
    </row>
    <row r="425" spans="3:3">
      <c r="C425" s="11"/>
    </row>
    <row r="426" spans="3:3">
      <c r="C426" s="11"/>
    </row>
    <row r="427" spans="3:3">
      <c r="C427" s="11"/>
    </row>
    <row r="428" spans="3:3">
      <c r="C428" s="11"/>
    </row>
    <row r="429" spans="3:3">
      <c r="C429" s="11"/>
    </row>
    <row r="430" spans="3:3">
      <c r="C430" s="11"/>
    </row>
    <row r="431" spans="3:3">
      <c r="C431" s="11"/>
    </row>
    <row r="432" spans="3:3">
      <c r="C432" s="11"/>
    </row>
    <row r="433" spans="3:3">
      <c r="C433" s="11"/>
    </row>
    <row r="434" spans="3:3">
      <c r="C434" s="11"/>
    </row>
    <row r="435" spans="3:3">
      <c r="C435" s="11"/>
    </row>
    <row r="436" spans="3:3">
      <c r="C436" s="11"/>
    </row>
    <row r="437" spans="3:3">
      <c r="C437" s="11"/>
    </row>
    <row r="438" spans="3:3">
      <c r="C438" s="11"/>
    </row>
    <row r="439" spans="3:3">
      <c r="C439" s="11"/>
    </row>
    <row r="440" spans="3:3">
      <c r="C440" s="11"/>
    </row>
    <row r="441" spans="3:3">
      <c r="C441" s="11"/>
    </row>
    <row r="442" spans="3:3">
      <c r="C442" s="11"/>
    </row>
    <row r="443" spans="3:3">
      <c r="C443" s="11"/>
    </row>
    <row r="444" spans="3:3">
      <c r="C444" s="11"/>
    </row>
    <row r="445" spans="3:3">
      <c r="C445" s="11"/>
    </row>
    <row r="446" spans="3:3">
      <c r="C446" s="11"/>
    </row>
    <row r="447" spans="3:3">
      <c r="C447" s="11"/>
    </row>
    <row r="448" spans="3:3">
      <c r="C448" s="11"/>
    </row>
    <row r="449" spans="3:3">
      <c r="C449" s="11"/>
    </row>
    <row r="450" spans="3:3">
      <c r="C450" s="11"/>
    </row>
    <row r="451" spans="3:3">
      <c r="C451" s="11"/>
    </row>
    <row r="452" spans="3:3">
      <c r="C452" s="11"/>
    </row>
    <row r="453" spans="3:3">
      <c r="C453" s="11"/>
    </row>
    <row r="454" spans="3:3">
      <c r="C454" s="11"/>
    </row>
    <row r="455" spans="3:3">
      <c r="C455" s="11"/>
    </row>
    <row r="456" spans="3:3">
      <c r="C456" s="11"/>
    </row>
    <row r="457" spans="3:3">
      <c r="C457" s="11"/>
    </row>
    <row r="458" spans="3:3">
      <c r="C458" s="11"/>
    </row>
    <row r="459" spans="3:3">
      <c r="C459" s="11"/>
    </row>
    <row r="460" spans="3:3">
      <c r="C460" s="11"/>
    </row>
    <row r="461" spans="3:3">
      <c r="C461" s="11"/>
    </row>
    <row r="462" spans="3:3">
      <c r="C462" s="11"/>
    </row>
    <row r="463" spans="3:3">
      <c r="C463" s="11"/>
    </row>
    <row r="464" spans="3:3">
      <c r="C464" s="11"/>
    </row>
    <row r="465" spans="3:3">
      <c r="C465" s="11"/>
    </row>
    <row r="466" spans="3:3">
      <c r="C466" s="11"/>
    </row>
    <row r="467" spans="3:3">
      <c r="C467" s="11"/>
    </row>
    <row r="468" spans="3:3">
      <c r="C468" s="11"/>
    </row>
    <row r="469" spans="3:3">
      <c r="C469" s="11"/>
    </row>
    <row r="470" spans="3:3">
      <c r="C470" s="11"/>
    </row>
    <row r="471" spans="3:3">
      <c r="C471" s="11"/>
    </row>
    <row r="472" spans="3:3">
      <c r="C472" s="11"/>
    </row>
    <row r="473" spans="3:3">
      <c r="C473" s="11"/>
    </row>
    <row r="474" spans="3:3">
      <c r="C474" s="11"/>
    </row>
    <row r="475" spans="3:3">
      <c r="C475" s="11"/>
    </row>
    <row r="476" spans="3:3">
      <c r="C476" s="11"/>
    </row>
    <row r="477" spans="3:3">
      <c r="C477" s="11"/>
    </row>
    <row r="478" spans="3:3">
      <c r="C478" s="11"/>
    </row>
    <row r="479" spans="3:3">
      <c r="C479" s="11"/>
    </row>
    <row r="480" spans="3:3">
      <c r="C480" s="11"/>
    </row>
    <row r="481" spans="3:3">
      <c r="C481" s="11"/>
    </row>
    <row r="482" spans="3:3">
      <c r="C482" s="11"/>
    </row>
    <row r="483" spans="3:3">
      <c r="C483" s="11"/>
    </row>
    <row r="484" spans="3:3">
      <c r="C484" s="11"/>
    </row>
    <row r="485" spans="3:3">
      <c r="C485" s="11"/>
    </row>
    <row r="486" spans="3:3">
      <c r="C486" s="11"/>
    </row>
    <row r="487" spans="3:3">
      <c r="C487" s="11"/>
    </row>
    <row r="488" spans="3:3">
      <c r="C488" s="11"/>
    </row>
    <row r="489" spans="3:3">
      <c r="C489" s="11"/>
    </row>
    <row r="490" spans="3:3">
      <c r="C490" s="11"/>
    </row>
    <row r="491" spans="3:3">
      <c r="C491" s="11"/>
    </row>
    <row r="492" spans="3:3">
      <c r="C492" s="11"/>
    </row>
    <row r="493" spans="3:3">
      <c r="C493" s="11"/>
    </row>
    <row r="494" spans="3:3">
      <c r="C494" s="11"/>
    </row>
    <row r="495" spans="3:3">
      <c r="C495" s="11"/>
    </row>
    <row r="496" spans="3:3">
      <c r="C496" s="11"/>
    </row>
    <row r="497" spans="3:3">
      <c r="C497" s="11"/>
    </row>
    <row r="498" spans="3:3">
      <c r="C498" s="11"/>
    </row>
    <row r="499" spans="3:3">
      <c r="C499" s="11"/>
    </row>
    <row r="500" spans="3:3">
      <c r="C500" s="11"/>
    </row>
    <row r="501" spans="3:3">
      <c r="C501" s="11"/>
    </row>
    <row r="502" spans="3:3">
      <c r="C502" s="11"/>
    </row>
    <row r="503" spans="3:3">
      <c r="C503" s="11"/>
    </row>
    <row r="504" spans="3:3">
      <c r="C504" s="11"/>
    </row>
    <row r="505" spans="3:3">
      <c r="C505" s="11"/>
    </row>
    <row r="506" spans="3:3">
      <c r="C506" s="11"/>
    </row>
    <row r="507" spans="3:3">
      <c r="C507" s="11"/>
    </row>
    <row r="508" spans="3:3">
      <c r="C508" s="11"/>
    </row>
    <row r="509" spans="3:3">
      <c r="C509" s="11"/>
    </row>
    <row r="510" spans="3:3">
      <c r="C510" s="11"/>
    </row>
    <row r="511" spans="3:3">
      <c r="C511" s="11"/>
    </row>
    <row r="512" spans="3:3">
      <c r="C512" s="11"/>
    </row>
    <row r="513" spans="3:3">
      <c r="C513" s="11"/>
    </row>
    <row r="514" spans="3:3">
      <c r="C514" s="11"/>
    </row>
    <row r="515" spans="3:3">
      <c r="C515" s="11"/>
    </row>
    <row r="516" spans="3:3">
      <c r="C516" s="11"/>
    </row>
    <row r="517" spans="3:3">
      <c r="C517" s="11"/>
    </row>
  </sheetData>
  <mergeCells count="2">
    <mergeCell ref="A1:H1"/>
    <mergeCell ref="A2:H2"/>
  </mergeCells>
  <pageMargins left="0.393055555555556" right="0.393055555555556" top="1" bottom="1"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Company>那大镇</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2019-12-06T08:10:00Z</dcterms:created>
  <dcterms:modified xsi:type="dcterms:W3CDTF">2019-12-09T09:34:37Z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