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<sst xmlns="http://schemas.openxmlformats.org/spreadsheetml/2006/main" count="7" uniqueCount="7">
  <si>
    <t>附件1:</t>
  </si>
  <si>
    <t>2019年唐河县公开招聘乡镇人力资源社会保障服务所工作
进入体检与考察人员名单</t>
  </si>
  <si>
    <t>序号</t>
  </si>
  <si>
    <t>姓名</t>
  </si>
  <si>
    <t>性别</t>
  </si>
  <si>
    <t>准考证号</t>
  </si>
  <si>
    <t>赵彬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</si>
</sst>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2" max="2" width="15.125" style="0" customWidth="1"/>
    <col min="3" max="3" width="19.375" style="0" customWidth="1"/>
    <col min="4" max="4" width="29.625" style="0" customWidth="1"/>
  </cols>
  <sheetData>
    <row r="1" ht="16.5" customHeight="1">
      <c r="A1" t="s">
        <v>0</v>
      </c>
    </row>
    <row r="2" spans="1:4" ht="48" customHeight="1">
      <c r="A2" s="1" t="s">
        <v>1</v>
      </c>
      <c r="B2" s="1"/>
      <c r="C2" s="1"/>
      <c r="D2" s="1"/>
    </row>
    <row r="3" spans="1:4" ht="31.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31.5" customHeight="1">
      <c r="A4" s="2">
        <v>1</v>
      </c>
      <c r="B4" s="2" t="str">
        <f>"黄萌"</f>
        <v>黄萌</v>
      </c>
      <c r="C4" s="2" t="str">
        <f aca="true" t="shared" si="0" ref="C4:C11">"男"</f>
        <v>男</v>
      </c>
      <c r="D4" s="2" t="str">
        <f>"20000104012"</f>
        <v>20000104012</v>
      </c>
    </row>
    <row r="5" spans="1:4" ht="31.5" customHeight="1">
      <c r="A5" s="2">
        <v>2</v>
      </c>
      <c r="B5" s="2" t="str">
        <f>"贺大闯"</f>
        <v>贺大闯</v>
      </c>
      <c r="C5" s="2" t="str">
        <f t="shared" si="0"/>
        <v>男</v>
      </c>
      <c r="D5" s="2" t="str">
        <f>"20000103029"</f>
        <v>20000103029</v>
      </c>
    </row>
    <row r="6" spans="1:4" ht="31.5" customHeight="1">
      <c r="A6" s="2">
        <v>3</v>
      </c>
      <c r="B6" s="2" t="str">
        <f>"王湘博"</f>
        <v>王湘博</v>
      </c>
      <c r="C6" s="2" t="str">
        <f>"女"</f>
        <v>女</v>
      </c>
      <c r="D6" s="2" t="str">
        <f>"20000204023"</f>
        <v>20000204023</v>
      </c>
    </row>
    <row r="7" spans="1:4" ht="31.5" customHeight="1">
      <c r="A7" s="2">
        <v>4</v>
      </c>
      <c r="B7" s="2" t="str">
        <f>"徐冉"</f>
        <v>徐冉</v>
      </c>
      <c r="C7" s="2" t="str">
        <f>"女"</f>
        <v>女</v>
      </c>
      <c r="D7" s="2" t="str">
        <f>"20000306006"</f>
        <v>20000306006</v>
      </c>
    </row>
    <row r="8" spans="1:4" ht="31.5" customHeight="1">
      <c r="A8" s="2">
        <v>5</v>
      </c>
      <c r="B8" s="2" t="str">
        <f>"曲琳琳"</f>
        <v>曲琳琳</v>
      </c>
      <c r="C8" s="2" t="str">
        <f t="shared" si="0"/>
        <v>男</v>
      </c>
      <c r="D8" s="2" t="str">
        <f>"20000408012"</f>
        <v>20000408012</v>
      </c>
    </row>
    <row r="9" spans="1:4" ht="31.5" customHeight="1">
      <c r="A9" s="2">
        <v>6</v>
      </c>
      <c r="B9" s="2" t="str">
        <f>"王春霖"</f>
        <v>王春霖</v>
      </c>
      <c r="C9" s="2" t="str">
        <f t="shared" si="0"/>
        <v>男</v>
      </c>
      <c r="D9" s="2" t="str">
        <f>"20000407023"</f>
        <v>20000407023</v>
      </c>
    </row>
    <row r="10" spans="1:4" ht="31.5" customHeight="1">
      <c r="A10" s="2">
        <v>7</v>
      </c>
      <c r="B10" s="2" t="str">
        <f>"谢宗晔"</f>
        <v>谢宗晔</v>
      </c>
      <c r="C10" s="2" t="str">
        <f t="shared" si="0"/>
        <v>男</v>
      </c>
      <c r="D10" s="2" t="str">
        <f>"20000509007"</f>
        <v>20000509007</v>
      </c>
    </row>
    <row r="11" spans="1:4" ht="31.5" customHeight="1">
      <c r="A11" s="2">
        <v>8</v>
      </c>
      <c r="B11" s="2" t="str">
        <f>"曲俊翰"</f>
        <v>曲俊翰</v>
      </c>
      <c r="C11" s="2" t="str">
        <f t="shared" si="0"/>
        <v>男</v>
      </c>
      <c r="D11" s="2" t="str">
        <f>"20000510013"</f>
        <v>20000510013</v>
      </c>
    </row>
    <row r="12" spans="1:4" ht="31.5" customHeight="1">
      <c r="A12" s="2">
        <v>9</v>
      </c>
      <c r="B12" s="2" t="str">
        <f>"郭佳"</f>
        <v>郭佳</v>
      </c>
      <c r="C12" s="2" t="str">
        <f>"女"</f>
        <v>女</v>
      </c>
      <c r="D12" s="2" t="str">
        <f>"20000610025"</f>
        <v>20000610025</v>
      </c>
    </row>
    <row r="13" spans="1:4" ht="31.5" customHeight="1">
      <c r="A13" s="2">
        <v>10</v>
      </c>
      <c r="B13" s="2" t="str">
        <f>"程大帅"</f>
        <v>程大帅</v>
      </c>
      <c r="C13" s="2" t="str">
        <f aca="true" t="shared" si="1" ref="C13:C20">"男"</f>
        <v>男</v>
      </c>
      <c r="D13" s="2" t="str">
        <f>"20000711013"</f>
        <v>20000711013</v>
      </c>
    </row>
    <row r="14" spans="1:4" ht="31.5" customHeight="1">
      <c r="A14" s="2">
        <v>11</v>
      </c>
      <c r="B14" s="2" t="str">
        <f>"侯嘉楠"</f>
        <v>侯嘉楠</v>
      </c>
      <c r="C14" s="2" t="str">
        <f t="shared" si="1"/>
        <v>男</v>
      </c>
      <c r="D14" s="2" t="str">
        <f>"20000811021"</f>
        <v>20000811021</v>
      </c>
    </row>
    <row r="15" spans="1:4" ht="31.5" customHeight="1">
      <c r="A15" s="2">
        <v>12</v>
      </c>
      <c r="B15" s="2" t="str">
        <f>"王宏达"</f>
        <v>王宏达</v>
      </c>
      <c r="C15" s="2" t="str">
        <f t="shared" si="1"/>
        <v>男</v>
      </c>
      <c r="D15" s="2" t="str">
        <f>"20000912015"</f>
        <v>20000912015</v>
      </c>
    </row>
    <row r="16" spans="1:4" ht="31.5" customHeight="1">
      <c r="A16" s="2">
        <v>13</v>
      </c>
      <c r="B16" s="2" t="str">
        <f>"申涛"</f>
        <v>申涛</v>
      </c>
      <c r="C16" s="2" t="str">
        <f t="shared" si="1"/>
        <v>男</v>
      </c>
      <c r="D16" s="2" t="str">
        <f>"20001015021"</f>
        <v>20001015021</v>
      </c>
    </row>
    <row r="17" spans="1:4" ht="31.5" customHeight="1">
      <c r="A17" s="2">
        <v>14</v>
      </c>
      <c r="B17" s="2" t="str">
        <f>"尹涵"</f>
        <v>尹涵</v>
      </c>
      <c r="C17" s="2" t="str">
        <f t="shared" si="1"/>
        <v>男</v>
      </c>
      <c r="D17" s="2" t="str">
        <f>"20001015001"</f>
        <v>20001015001</v>
      </c>
    </row>
    <row r="18" spans="1:4" ht="31.5" customHeight="1">
      <c r="A18" s="2">
        <v>15</v>
      </c>
      <c r="B18" s="2" t="str">
        <f>"陈露萍"</f>
        <v>陈露萍</v>
      </c>
      <c r="C18" s="2" t="str">
        <f t="shared" si="1"/>
        <v>男</v>
      </c>
      <c r="D18" s="2" t="str">
        <f>"20001013022"</f>
        <v>20001013022</v>
      </c>
    </row>
    <row r="19" spans="1:4" ht="31.5" customHeight="1">
      <c r="A19" s="2">
        <v>16</v>
      </c>
      <c r="B19" s="2" t="str">
        <f>"王通"</f>
        <v>王通</v>
      </c>
      <c r="C19" s="2" t="str">
        <f t="shared" si="1"/>
        <v>男</v>
      </c>
      <c r="D19" s="2" t="str">
        <f>"20001116013"</f>
        <v>20001116013</v>
      </c>
    </row>
    <row r="20" spans="1:4" ht="31.5" customHeight="1">
      <c r="A20" s="2">
        <v>17</v>
      </c>
      <c r="B20" s="2" t="str">
        <f>"刘涛"</f>
        <v>刘涛</v>
      </c>
      <c r="C20" s="2" t="str">
        <f t="shared" si="1"/>
        <v>男</v>
      </c>
      <c r="D20" s="2" t="str">
        <f>"20001116021"</f>
        <v>20001116021</v>
      </c>
    </row>
    <row r="21" spans="1:4" ht="31.5" customHeight="1">
      <c r="A21" s="2">
        <v>18</v>
      </c>
      <c r="B21" s="2" t="str">
        <f>"张熠婧"</f>
        <v>张熠婧</v>
      </c>
      <c r="C21" s="2" t="str">
        <f aca="true" t="shared" si="2" ref="C21:C25">"女"</f>
        <v>女</v>
      </c>
      <c r="D21" s="2" t="str">
        <f>"20001218013"</f>
        <v>20001218013</v>
      </c>
    </row>
    <row r="22" spans="1:4" ht="31.5" customHeight="1">
      <c r="A22" s="2">
        <v>19</v>
      </c>
      <c r="B22" s="2" t="str">
        <f>"孙大帅"</f>
        <v>孙大帅</v>
      </c>
      <c r="C22" s="2" t="str">
        <f aca="true" t="shared" si="3" ref="C22:C29">"男"</f>
        <v>男</v>
      </c>
      <c r="D22" s="2" t="str">
        <f>"20001217027"</f>
        <v>20001217027</v>
      </c>
    </row>
    <row r="23" spans="1:4" ht="31.5" customHeight="1">
      <c r="A23" s="2">
        <v>20</v>
      </c>
      <c r="B23" s="2" t="str">
        <f>"王一明"</f>
        <v>王一明</v>
      </c>
      <c r="C23" s="2" t="str">
        <f t="shared" si="3"/>
        <v>男</v>
      </c>
      <c r="D23" s="2" t="str">
        <f>"20001320012"</f>
        <v>20001320012</v>
      </c>
    </row>
    <row r="24" spans="1:4" ht="31.5" customHeight="1">
      <c r="A24" s="2">
        <v>21</v>
      </c>
      <c r="B24" s="2" t="str">
        <f>"郑雪"</f>
        <v>郑雪</v>
      </c>
      <c r="C24" s="2" t="str">
        <f t="shared" si="2"/>
        <v>女</v>
      </c>
      <c r="D24" s="2" t="str">
        <f>"20001322014"</f>
        <v>20001322014</v>
      </c>
    </row>
    <row r="25" spans="1:4" ht="31.5" customHeight="1">
      <c r="A25" s="2">
        <v>22</v>
      </c>
      <c r="B25" s="2" t="str">
        <f>"程哲"</f>
        <v>程哲</v>
      </c>
      <c r="C25" s="2" t="str">
        <f t="shared" si="2"/>
        <v>女</v>
      </c>
      <c r="D25" s="2" t="str">
        <f>"20001422022"</f>
        <v>20001422022</v>
      </c>
    </row>
    <row r="26" spans="1:4" ht="31.5" customHeight="1">
      <c r="A26" s="2">
        <v>23</v>
      </c>
      <c r="B26" s="2" t="str">
        <f>"袁万里"</f>
        <v>袁万里</v>
      </c>
      <c r="C26" s="2" t="str">
        <f t="shared" si="3"/>
        <v>男</v>
      </c>
      <c r="D26" s="2" t="str">
        <f>"20001523016"</f>
        <v>20001523016</v>
      </c>
    </row>
    <row r="27" spans="1:4" ht="31.5" customHeight="1">
      <c r="A27" s="2">
        <v>24</v>
      </c>
      <c r="B27" s="2" t="str">
        <f>"曹兴起"</f>
        <v>曹兴起</v>
      </c>
      <c r="C27" s="2" t="str">
        <f t="shared" si="3"/>
        <v>男</v>
      </c>
      <c r="D27" s="2" t="str">
        <f>"20001626021"</f>
        <v>20001626021</v>
      </c>
    </row>
    <row r="28" spans="1:4" ht="31.5" customHeight="1">
      <c r="A28" s="2">
        <v>25</v>
      </c>
      <c r="B28" s="2" t="str">
        <f>"黄铸"</f>
        <v>黄铸</v>
      </c>
      <c r="C28" s="2" t="str">
        <f t="shared" si="3"/>
        <v>男</v>
      </c>
      <c r="D28" s="2" t="str">
        <f>"20001626003"</f>
        <v>20001626003</v>
      </c>
    </row>
    <row r="29" spans="1:4" ht="31.5" customHeight="1">
      <c r="A29" s="2">
        <v>26</v>
      </c>
      <c r="B29" s="2" t="s">
        <v>6</v>
      </c>
      <c r="C29" s="2" t="str">
        <f t="shared" si="3"/>
        <v>男</v>
      </c>
      <c r="D29" s="2" t="str">
        <f>"20001626005"</f>
        <v>20001626005</v>
      </c>
    </row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依恋</cp:lastModifiedBy>
  <dcterms:created xsi:type="dcterms:W3CDTF">2019-12-03T11:32:10Z</dcterms:created>
  <dcterms:modified xsi:type="dcterms:W3CDTF">2019-12-04T02:08:06Z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