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dministrator\Desktop\2019年平远县事业单位公开招聘人员总成绩及是否进入体检人员名单公告\"/>
    </mc:Choice>
  </mc:AlternateContent>
  <bookViews>
    <workbookView xWindow="0" yWindow="0" windowWidth="28800" windowHeight="12435"/>
  </bookViews>
  <sheets>
    <sheet name="总成绩及是否进入体检人员名单" sheetId="4" r:id="rId1"/>
  </sheets>
  <definedNames>
    <definedName name="_xlnm._FilterDatabase" localSheetId="0" hidden="1">总成绩及是否进入体检人员名单!$A$3:$O$206</definedName>
  </definedNames>
  <calcPr calcId="152511"/>
</workbook>
</file>

<file path=xl/calcChain.xml><?xml version="1.0" encoding="utf-8"?>
<calcChain xmlns="http://schemas.openxmlformats.org/spreadsheetml/2006/main">
  <c r="K6" i="4" l="1"/>
  <c r="K96" i="4"/>
  <c r="K5" i="4"/>
  <c r="K7" i="4"/>
  <c r="K8" i="4"/>
  <c r="K9" i="4"/>
  <c r="K12" i="4"/>
  <c r="K11" i="4"/>
  <c r="K10" i="4"/>
  <c r="K15" i="4"/>
  <c r="K14" i="4"/>
  <c r="K13" i="4"/>
  <c r="K16" i="4"/>
  <c r="K17" i="4"/>
  <c r="K18" i="4"/>
  <c r="K20" i="4"/>
  <c r="K19" i="4"/>
  <c r="K21" i="4"/>
  <c r="K24" i="4"/>
  <c r="K22" i="4"/>
  <c r="K23" i="4"/>
  <c r="K25" i="4"/>
  <c r="K26" i="4"/>
  <c r="K27" i="4"/>
  <c r="K28" i="4"/>
  <c r="K29" i="4"/>
  <c r="K30" i="4"/>
  <c r="K33" i="4"/>
  <c r="K31" i="4"/>
  <c r="K32" i="4"/>
  <c r="K34" i="4"/>
  <c r="K35" i="4"/>
  <c r="K36" i="4"/>
  <c r="K37" i="4"/>
  <c r="K38" i="4"/>
  <c r="K39" i="4"/>
  <c r="K42" i="4"/>
  <c r="K41" i="4"/>
  <c r="K40" i="4"/>
  <c r="K43" i="4"/>
  <c r="K44" i="4"/>
  <c r="K45" i="4"/>
  <c r="K48" i="4"/>
  <c r="K46" i="4"/>
  <c r="K47" i="4"/>
  <c r="K49" i="4"/>
  <c r="K50" i="4"/>
  <c r="K51" i="4"/>
  <c r="K52" i="4"/>
  <c r="K53" i="4"/>
  <c r="K54" i="4"/>
  <c r="K55" i="4"/>
  <c r="K56" i="4"/>
  <c r="K57" i="4"/>
  <c r="K59" i="4"/>
  <c r="K58" i="4"/>
  <c r="K60" i="4"/>
  <c r="K61" i="4"/>
  <c r="K63" i="4"/>
  <c r="K62" i="4"/>
  <c r="K64" i="4"/>
  <c r="K65" i="4"/>
  <c r="K66" i="4"/>
  <c r="K67" i="4"/>
  <c r="K69" i="4"/>
  <c r="K68" i="4"/>
  <c r="K73" i="4"/>
  <c r="K70" i="4"/>
  <c r="K71" i="4"/>
  <c r="K72" i="4"/>
  <c r="K74" i="4"/>
  <c r="K75" i="4"/>
  <c r="K76" i="4"/>
  <c r="K77" i="4"/>
  <c r="K79" i="4"/>
  <c r="K78" i="4"/>
  <c r="K84" i="4"/>
  <c r="K82" i="4"/>
  <c r="K80" i="4"/>
  <c r="K81" i="4"/>
  <c r="K83" i="4"/>
  <c r="K87" i="4"/>
  <c r="K89" i="4"/>
  <c r="K88" i="4"/>
  <c r="K85" i="4"/>
  <c r="K92" i="4"/>
  <c r="K86" i="4"/>
  <c r="K94" i="4"/>
  <c r="K90" i="4"/>
  <c r="K93" i="4"/>
  <c r="K95" i="4"/>
  <c r="K91" i="4"/>
  <c r="K97" i="4"/>
  <c r="K98" i="4"/>
  <c r="K99" i="4"/>
  <c r="K100" i="4"/>
  <c r="K101" i="4"/>
  <c r="K102" i="4"/>
  <c r="K103" i="4"/>
  <c r="K105" i="4"/>
  <c r="K107" i="4"/>
  <c r="K106" i="4"/>
  <c r="K104" i="4"/>
  <c r="K108" i="4"/>
  <c r="K119" i="4"/>
  <c r="K114" i="4"/>
  <c r="K111" i="4"/>
  <c r="K115" i="4"/>
  <c r="K113" i="4"/>
  <c r="K109" i="4"/>
  <c r="K110" i="4"/>
  <c r="K116" i="4"/>
  <c r="K118" i="4"/>
  <c r="K117" i="4"/>
  <c r="K112" i="4"/>
  <c r="K127" i="4"/>
  <c r="K120" i="4"/>
  <c r="K128" i="4"/>
  <c r="K123" i="4"/>
  <c r="K125" i="4"/>
  <c r="K124" i="4"/>
  <c r="K121" i="4"/>
  <c r="K122" i="4"/>
  <c r="K126" i="4"/>
  <c r="K129" i="4"/>
  <c r="K136" i="4"/>
  <c r="K131" i="4"/>
  <c r="K133" i="4"/>
  <c r="K130" i="4"/>
  <c r="K132" i="4"/>
  <c r="K137" i="4"/>
  <c r="K134" i="4"/>
  <c r="K135" i="4"/>
  <c r="K139" i="4"/>
  <c r="K138" i="4"/>
  <c r="K140" i="4"/>
  <c r="K141" i="4"/>
  <c r="K143" i="4"/>
  <c r="K142" i="4"/>
  <c r="K144" i="4"/>
  <c r="K145" i="4"/>
  <c r="K147" i="4"/>
  <c r="K146" i="4"/>
  <c r="K149" i="4"/>
  <c r="K148" i="4"/>
  <c r="K150" i="4"/>
  <c r="K151" i="4"/>
  <c r="K153" i="4"/>
  <c r="K152" i="4"/>
  <c r="K154" i="4"/>
  <c r="K155" i="4"/>
  <c r="K156" i="4"/>
  <c r="K158" i="4"/>
  <c r="K157" i="4"/>
  <c r="K160" i="4"/>
  <c r="K159" i="4"/>
  <c r="K161" i="4"/>
  <c r="K163" i="4"/>
  <c r="K162" i="4"/>
  <c r="K164" i="4"/>
  <c r="K167" i="4"/>
  <c r="K166" i="4"/>
  <c r="K165" i="4"/>
  <c r="K168" i="4"/>
  <c r="K169" i="4"/>
  <c r="K170" i="4"/>
  <c r="K171" i="4"/>
  <c r="K172" i="4"/>
  <c r="K173" i="4"/>
  <c r="K174" i="4"/>
  <c r="K175" i="4"/>
  <c r="K177" i="4"/>
  <c r="K176" i="4"/>
  <c r="K178" i="4"/>
  <c r="K180" i="4"/>
  <c r="K181" i="4"/>
  <c r="K184" i="4"/>
  <c r="K179" i="4"/>
  <c r="K183" i="4"/>
  <c r="K182" i="4"/>
  <c r="K187" i="4"/>
  <c r="K186" i="4"/>
  <c r="K188" i="4"/>
  <c r="K185" i="4"/>
  <c r="K189" i="4"/>
  <c r="K195" i="4"/>
  <c r="K190" i="4"/>
  <c r="K194" i="4"/>
  <c r="K192" i="4"/>
  <c r="K193" i="4"/>
  <c r="K191" i="4"/>
  <c r="K196" i="4"/>
  <c r="K197" i="4"/>
  <c r="K198" i="4"/>
  <c r="K199" i="4"/>
  <c r="K200" i="4"/>
  <c r="K201" i="4"/>
  <c r="K202" i="4"/>
  <c r="K203" i="4"/>
  <c r="K204" i="4"/>
  <c r="K205" i="4"/>
  <c r="K206" i="4"/>
  <c r="K4" i="4"/>
  <c r="I14" i="4"/>
  <c r="I42" i="4"/>
  <c r="L42" i="4" s="1"/>
  <c r="I206" i="4"/>
  <c r="I5" i="4"/>
  <c r="I6" i="4"/>
  <c r="I7" i="4"/>
  <c r="I8" i="4"/>
  <c r="I9" i="4"/>
  <c r="I12" i="4"/>
  <c r="I11" i="4"/>
  <c r="I10" i="4"/>
  <c r="I15" i="4"/>
  <c r="I13" i="4"/>
  <c r="I16" i="4"/>
  <c r="I17" i="4"/>
  <c r="I18" i="4"/>
  <c r="I20" i="4"/>
  <c r="I19" i="4"/>
  <c r="I21" i="4"/>
  <c r="I24" i="4"/>
  <c r="I22" i="4"/>
  <c r="I23" i="4"/>
  <c r="I25" i="4"/>
  <c r="I26" i="4"/>
  <c r="I27" i="4"/>
  <c r="L27" i="4" s="1"/>
  <c r="I28" i="4"/>
  <c r="L28" i="4" s="1"/>
  <c r="I29" i="4"/>
  <c r="I30" i="4"/>
  <c r="L30" i="4" s="1"/>
  <c r="I33" i="4"/>
  <c r="I31" i="4"/>
  <c r="I32" i="4"/>
  <c r="I34" i="4"/>
  <c r="I35" i="4"/>
  <c r="L35" i="4" s="1"/>
  <c r="I36" i="4"/>
  <c r="I37" i="4"/>
  <c r="I38" i="4"/>
  <c r="I39" i="4"/>
  <c r="I41" i="4"/>
  <c r="I40" i="4"/>
  <c r="I43" i="4"/>
  <c r="I44" i="4"/>
  <c r="I45" i="4"/>
  <c r="I48" i="4"/>
  <c r="I46" i="4"/>
  <c r="I47" i="4"/>
  <c r="I49" i="4"/>
  <c r="I50" i="4"/>
  <c r="I51" i="4"/>
  <c r="I52" i="4"/>
  <c r="I53" i="4"/>
  <c r="I54" i="4"/>
  <c r="I55" i="4"/>
  <c r="I56" i="4"/>
  <c r="I57" i="4"/>
  <c r="I59" i="4"/>
  <c r="I58" i="4"/>
  <c r="I60" i="4"/>
  <c r="I61" i="4"/>
  <c r="I63" i="4"/>
  <c r="I62" i="4"/>
  <c r="I64" i="4"/>
  <c r="I65" i="4"/>
  <c r="I66" i="4"/>
  <c r="I67" i="4"/>
  <c r="I69" i="4"/>
  <c r="I68" i="4"/>
  <c r="I73" i="4"/>
  <c r="I70" i="4"/>
  <c r="I71" i="4"/>
  <c r="I72" i="4"/>
  <c r="I74" i="4"/>
  <c r="I75" i="4"/>
  <c r="I76" i="4"/>
  <c r="I77" i="4"/>
  <c r="I79" i="4"/>
  <c r="I78" i="4"/>
  <c r="I84" i="4"/>
  <c r="I82" i="4"/>
  <c r="I80" i="4"/>
  <c r="I81" i="4"/>
  <c r="I83" i="4"/>
  <c r="I87" i="4"/>
  <c r="I89" i="4"/>
  <c r="I88" i="4"/>
  <c r="I85" i="4"/>
  <c r="I92" i="4"/>
  <c r="I86" i="4"/>
  <c r="I96" i="4"/>
  <c r="I94" i="4"/>
  <c r="I90" i="4"/>
  <c r="L90" i="4" s="1"/>
  <c r="I93" i="4"/>
  <c r="L93" i="4" s="1"/>
  <c r="I95" i="4"/>
  <c r="L95" i="4" s="1"/>
  <c r="I91" i="4"/>
  <c r="I97" i="4"/>
  <c r="I98" i="4"/>
  <c r="I99" i="4"/>
  <c r="L99" i="4" s="1"/>
  <c r="I100" i="4"/>
  <c r="L100" i="4" s="1"/>
  <c r="I101" i="4"/>
  <c r="I102" i="4"/>
  <c r="I103" i="4"/>
  <c r="I105" i="4"/>
  <c r="L105" i="4" s="1"/>
  <c r="I107" i="4"/>
  <c r="L107" i="4" s="1"/>
  <c r="I106" i="4"/>
  <c r="L106" i="4" s="1"/>
  <c r="I104" i="4"/>
  <c r="I108" i="4"/>
  <c r="L108" i="4" s="1"/>
  <c r="I119" i="4"/>
  <c r="I114" i="4"/>
  <c r="L114" i="4" s="1"/>
  <c r="I111" i="4"/>
  <c r="I115" i="4"/>
  <c r="I113" i="4"/>
  <c r="I109" i="4"/>
  <c r="L109" i="4" s="1"/>
  <c r="I110" i="4"/>
  <c r="I116" i="4"/>
  <c r="I118" i="4"/>
  <c r="L118" i="4" s="1"/>
  <c r="I117" i="4"/>
  <c r="I112" i="4"/>
  <c r="I127" i="4"/>
  <c r="I120" i="4"/>
  <c r="I128" i="4"/>
  <c r="I123" i="4"/>
  <c r="I125" i="4"/>
  <c r="I124" i="4"/>
  <c r="L124" i="4" s="1"/>
  <c r="I121" i="4"/>
  <c r="L121" i="4" s="1"/>
  <c r="I122" i="4"/>
  <c r="L122" i="4" s="1"/>
  <c r="I126" i="4"/>
  <c r="L126" i="4" s="1"/>
  <c r="I129" i="4"/>
  <c r="L129" i="4" s="1"/>
  <c r="I136" i="4"/>
  <c r="L136" i="4" s="1"/>
  <c r="I131" i="4"/>
  <c r="I133" i="4"/>
  <c r="I130" i="4"/>
  <c r="I132" i="4"/>
  <c r="I137" i="4"/>
  <c r="I134" i="4"/>
  <c r="L134" i="4" s="1"/>
  <c r="I135" i="4"/>
  <c r="I139" i="4"/>
  <c r="I138" i="4"/>
  <c r="I140" i="4"/>
  <c r="L140" i="4" s="1"/>
  <c r="I141" i="4"/>
  <c r="I143" i="4"/>
  <c r="L143" i="4" s="1"/>
  <c r="I142" i="4"/>
  <c r="L142" i="4" s="1"/>
  <c r="I144" i="4"/>
  <c r="L144" i="4" s="1"/>
  <c r="I145" i="4"/>
  <c r="I147" i="4"/>
  <c r="L147" i="4" s="1"/>
  <c r="I146" i="4"/>
  <c r="I149" i="4"/>
  <c r="L149" i="4" s="1"/>
  <c r="I148" i="4"/>
  <c r="L148" i="4" s="1"/>
  <c r="I150" i="4"/>
  <c r="L150" i="4" s="1"/>
  <c r="I151" i="4"/>
  <c r="L151" i="4" s="1"/>
  <c r="I153" i="4"/>
  <c r="I152" i="4"/>
  <c r="L152" i="4" s="1"/>
  <c r="I154" i="4"/>
  <c r="I155" i="4"/>
  <c r="I156" i="4"/>
  <c r="L156" i="4" s="1"/>
  <c r="I158" i="4"/>
  <c r="I157" i="4"/>
  <c r="I160" i="4"/>
  <c r="L160" i="4" s="1"/>
  <c r="I159" i="4"/>
  <c r="I161" i="4"/>
  <c r="I163" i="4"/>
  <c r="L163" i="4" s="1"/>
  <c r="I162" i="4"/>
  <c r="I164" i="4"/>
  <c r="I167" i="4"/>
  <c r="I166" i="4"/>
  <c r="I165" i="4"/>
  <c r="I168" i="4"/>
  <c r="I169" i="4"/>
  <c r="I170" i="4"/>
  <c r="I171" i="4"/>
  <c r="I172" i="4"/>
  <c r="I173" i="4"/>
  <c r="I174" i="4"/>
  <c r="I175" i="4"/>
  <c r="L175" i="4" s="1"/>
  <c r="I177" i="4"/>
  <c r="L177" i="4" s="1"/>
  <c r="I176" i="4"/>
  <c r="L176" i="4" s="1"/>
  <c r="I178" i="4"/>
  <c r="I180" i="4"/>
  <c r="I181" i="4"/>
  <c r="L181" i="4" s="1"/>
  <c r="I184" i="4"/>
  <c r="I179" i="4"/>
  <c r="L179" i="4" s="1"/>
  <c r="I183" i="4"/>
  <c r="I182" i="4"/>
  <c r="I187" i="4"/>
  <c r="L187" i="4" s="1"/>
  <c r="I186" i="4"/>
  <c r="I188" i="4"/>
  <c r="I185" i="4"/>
  <c r="I189" i="4"/>
  <c r="L189" i="4" s="1"/>
  <c r="I195" i="4"/>
  <c r="I190" i="4"/>
  <c r="I194" i="4"/>
  <c r="I192" i="4"/>
  <c r="I193" i="4"/>
  <c r="I191" i="4"/>
  <c r="L191" i="4" s="1"/>
  <c r="I196" i="4"/>
  <c r="L196" i="4" s="1"/>
  <c r="I197" i="4"/>
  <c r="I198" i="4"/>
  <c r="I199" i="4"/>
  <c r="I200" i="4"/>
  <c r="I201" i="4"/>
  <c r="L201" i="4" s="1"/>
  <c r="I202" i="4"/>
  <c r="I203" i="4"/>
  <c r="L203" i="4" s="1"/>
  <c r="I204" i="4"/>
  <c r="I205" i="4"/>
  <c r="I4" i="4"/>
  <c r="L29" i="4" l="1"/>
  <c r="L206" i="4"/>
  <c r="L11" i="4"/>
  <c r="L7" i="4"/>
  <c r="L46" i="4"/>
  <c r="L14" i="4"/>
  <c r="L76" i="4"/>
  <c r="L56" i="4"/>
  <c r="L89" i="4"/>
  <c r="L79" i="4"/>
  <c r="L63" i="4"/>
  <c r="L59" i="4"/>
  <c r="L54" i="4"/>
  <c r="L92" i="4"/>
  <c r="L53" i="4"/>
  <c r="L49" i="4"/>
  <c r="L9" i="4"/>
  <c r="L202" i="4"/>
  <c r="L193" i="4"/>
  <c r="L17" i="4"/>
  <c r="L18" i="4"/>
  <c r="L204" i="4"/>
  <c r="L200" i="4"/>
  <c r="L125" i="4"/>
  <c r="L67" i="4"/>
  <c r="L43" i="4"/>
  <c r="L33" i="4"/>
  <c r="L22" i="4"/>
  <c r="L20" i="4"/>
  <c r="L13" i="4"/>
  <c r="L198" i="4"/>
  <c r="L21" i="4"/>
  <c r="L4" i="4"/>
  <c r="L155" i="4"/>
  <c r="L48" i="4"/>
  <c r="L24" i="4"/>
  <c r="L82" i="4"/>
  <c r="L205" i="4"/>
  <c r="L113" i="4"/>
  <c r="L83" i="4"/>
  <c r="L36" i="4"/>
  <c r="L31" i="4"/>
  <c r="L19" i="4"/>
  <c r="L16" i="4"/>
  <c r="L10" i="4"/>
  <c r="L8" i="4"/>
  <c r="L131" i="4"/>
  <c r="L52" i="4"/>
  <c r="L51" i="4"/>
  <c r="L50" i="4"/>
  <c r="L47" i="4"/>
  <c r="L44" i="4"/>
  <c r="L45" i="4"/>
  <c r="L137" i="4"/>
  <c r="L132" i="4"/>
  <c r="L133" i="4"/>
  <c r="L135" i="4"/>
  <c r="L130" i="4"/>
  <c r="L41" i="4"/>
  <c r="L40" i="4"/>
  <c r="L37" i="4"/>
  <c r="L38" i="4"/>
  <c r="L39" i="4"/>
  <c r="L146" i="4"/>
  <c r="L145" i="4"/>
  <c r="L96" i="4"/>
  <c r="L65" i="4"/>
  <c r="L66" i="4"/>
  <c r="L64" i="4"/>
  <c r="L61" i="4"/>
  <c r="L62" i="4"/>
  <c r="L58" i="4"/>
  <c r="L60" i="4"/>
  <c r="L55" i="4"/>
  <c r="L57" i="4"/>
  <c r="L199" i="4"/>
  <c r="L197" i="4"/>
  <c r="L141" i="4"/>
  <c r="L139" i="4"/>
  <c r="L138" i="4"/>
  <c r="L98" i="4"/>
  <c r="L97" i="4"/>
  <c r="L154" i="4"/>
  <c r="L153" i="4"/>
  <c r="L159" i="4"/>
  <c r="L158" i="4"/>
  <c r="L157" i="4"/>
  <c r="L101" i="4"/>
  <c r="L102" i="4"/>
  <c r="L104" i="4"/>
  <c r="L103" i="4"/>
  <c r="L12" i="4"/>
  <c r="L171" i="4"/>
  <c r="L165" i="4"/>
  <c r="L162" i="4"/>
  <c r="L172" i="4"/>
  <c r="L168" i="4"/>
  <c r="L164" i="4"/>
  <c r="L169" i="4"/>
  <c r="L167" i="4"/>
  <c r="L161" i="4"/>
  <c r="L170" i="4"/>
  <c r="L166" i="4"/>
  <c r="L128" i="4"/>
  <c r="L123" i="4"/>
  <c r="L127" i="4"/>
  <c r="L120" i="4"/>
  <c r="L34" i="4"/>
  <c r="L32" i="4"/>
  <c r="L81" i="4"/>
  <c r="L78" i="4"/>
  <c r="L84" i="4"/>
  <c r="L77" i="4"/>
  <c r="L80" i="4"/>
  <c r="L25" i="4"/>
  <c r="L26" i="4"/>
  <c r="L112" i="4"/>
  <c r="L111" i="4"/>
  <c r="L116" i="4"/>
  <c r="L115" i="4"/>
  <c r="L119" i="4"/>
  <c r="L117" i="4"/>
  <c r="L110" i="4"/>
  <c r="L72" i="4"/>
  <c r="L74" i="4"/>
  <c r="L73" i="4"/>
  <c r="L75" i="4"/>
  <c r="L70" i="4"/>
  <c r="L71" i="4"/>
  <c r="L69" i="4"/>
  <c r="L68" i="4"/>
  <c r="L23" i="4"/>
  <c r="L185" i="4"/>
  <c r="L192" i="4"/>
  <c r="L195" i="4"/>
  <c r="L186" i="4"/>
  <c r="L190" i="4"/>
  <c r="L188" i="4"/>
  <c r="L194" i="4"/>
  <c r="L88" i="4"/>
  <c r="L91" i="4"/>
  <c r="L94" i="4"/>
  <c r="L85" i="4"/>
  <c r="L87" i="4"/>
  <c r="L86" i="4"/>
  <c r="L5" i="4"/>
  <c r="L6" i="4"/>
  <c r="L15" i="4"/>
  <c r="L184" i="4"/>
  <c r="L173" i="4"/>
  <c r="L178" i="4"/>
  <c r="L174" i="4"/>
  <c r="L183" i="4"/>
  <c r="L180" i="4"/>
  <c r="L182" i="4"/>
</calcChain>
</file>

<file path=xl/sharedStrings.xml><?xml version="1.0" encoding="utf-8"?>
<sst xmlns="http://schemas.openxmlformats.org/spreadsheetml/2006/main" count="1051" uniqueCount="291">
  <si>
    <t>序号</t>
  </si>
  <si>
    <t>报考单位</t>
  </si>
  <si>
    <t>岗位名称</t>
  </si>
  <si>
    <t>岗位代码</t>
  </si>
  <si>
    <t>加分项目</t>
  </si>
  <si>
    <t>平远县福利院</t>
  </si>
  <si>
    <t>职员</t>
  </si>
  <si>
    <t>A002</t>
  </si>
  <si>
    <t>平远县救助管理站</t>
  </si>
  <si>
    <t>A003</t>
  </si>
  <si>
    <t>A004</t>
  </si>
  <si>
    <t>三支一扶</t>
  </si>
  <si>
    <t>县人民政府山林权属 争议调处办公室</t>
  </si>
  <si>
    <t>A005</t>
  </si>
  <si>
    <t>专业技术岗12级</t>
  </si>
  <si>
    <t>A006</t>
  </si>
  <si>
    <t>平远县公证处</t>
  </si>
  <si>
    <t>A009</t>
  </si>
  <si>
    <t>平远县路灯管理所</t>
  </si>
  <si>
    <t>管理岗9级</t>
  </si>
  <si>
    <t>A010</t>
  </si>
  <si>
    <t>平远县森林防火指挥部办公室</t>
  </si>
  <si>
    <t>A011</t>
  </si>
  <si>
    <t>平远县应急中心</t>
  </si>
  <si>
    <t>A012</t>
  </si>
  <si>
    <t>平远县委党校
（平远开放大学）</t>
  </si>
  <si>
    <t>管理岗九级</t>
  </si>
  <si>
    <t>A013</t>
  </si>
  <si>
    <t>平远县广播电视台</t>
  </si>
  <si>
    <t>女播音员</t>
  </si>
  <si>
    <t>A014</t>
  </si>
  <si>
    <t>记者</t>
  </si>
  <si>
    <t>A015</t>
  </si>
  <si>
    <t>平远县工人文化宫</t>
  </si>
  <si>
    <t>A016</t>
  </si>
  <si>
    <t>平远县残疾人康复中心</t>
  </si>
  <si>
    <t>专业技术人员</t>
  </si>
  <si>
    <t>A017</t>
  </si>
  <si>
    <t>平远县消费者委员会</t>
  </si>
  <si>
    <t>管理岗九级职员</t>
  </si>
  <si>
    <t>A001</t>
  </si>
  <si>
    <t>平远县文体中心</t>
  </si>
  <si>
    <t>平远县红四军纪念馆</t>
  </si>
  <si>
    <t>A008</t>
  </si>
  <si>
    <t>A018</t>
  </si>
  <si>
    <t>广州南沙（平远）产业转移工业园管理委员会</t>
  </si>
  <si>
    <t>A019</t>
  </si>
  <si>
    <t>A020</t>
  </si>
  <si>
    <t>八尺、中行、河头镇农业服务中心各1名</t>
  </si>
  <si>
    <t>农业专技人员</t>
  </si>
  <si>
    <t>A021</t>
  </si>
  <si>
    <t>差干、东石、热柘镇农业服务中心各1名</t>
  </si>
  <si>
    <t>林业专技人员</t>
  </si>
  <si>
    <t>A022</t>
  </si>
  <si>
    <t>仁居、上举、大柘、石正镇农业服务中心各1名</t>
  </si>
  <si>
    <t>城乡规划及水利专技人员</t>
  </si>
  <si>
    <t>A023</t>
  </si>
  <si>
    <t>上举、泗水镇农业服务中心各1名</t>
  </si>
  <si>
    <t>中行、河头农业服务中心各1名</t>
  </si>
  <si>
    <t>A025</t>
  </si>
  <si>
    <t>仁居、八尺、中行、河头镇财政结算中心各1名</t>
  </si>
  <si>
    <t>财会专技人员</t>
  </si>
  <si>
    <t>A026</t>
  </si>
  <si>
    <t>东石镇财政结算中心2名、上举镇财政结算中心1名</t>
  </si>
  <si>
    <t>A027</t>
  </si>
  <si>
    <t>大柘、石正、热柘镇财政结算中心各1名</t>
  </si>
  <si>
    <t>A028</t>
  </si>
  <si>
    <t>差干、热柘镇社会保障服务中心各1名</t>
  </si>
  <si>
    <t>热柘镇退役军人事务服务站1名</t>
  </si>
  <si>
    <t>A030</t>
  </si>
  <si>
    <t>泗水镇退役军人事务服务站1名</t>
  </si>
  <si>
    <t>A031</t>
  </si>
  <si>
    <t>大柘镇退役军人事务服务站1名</t>
  </si>
  <si>
    <t>A032</t>
  </si>
  <si>
    <t>石正、东石、长田镇退役军人事务服务站各1名</t>
  </si>
  <si>
    <t>A033</t>
  </si>
  <si>
    <t>仁居、八尺、中行镇退役军人事务服务站各1名</t>
  </si>
  <si>
    <t>A034</t>
  </si>
  <si>
    <t>差干、仁居、八尺、中行镇退役军人事务服务站各1名</t>
  </si>
  <si>
    <t>A035</t>
  </si>
  <si>
    <t>河头、上举、泗水、东石镇退役军人事务服务站各1名</t>
  </si>
  <si>
    <t>A036</t>
  </si>
  <si>
    <t>大柘、石正、长田、热柘镇退役军人事务服务站各1名</t>
  </si>
  <si>
    <t>A037</t>
  </si>
  <si>
    <t>平远县人民医院</t>
  </si>
  <si>
    <t>办公室职员</t>
  </si>
  <si>
    <t>A038</t>
  </si>
  <si>
    <t>平远县疾病预防控制中心</t>
  </si>
  <si>
    <t>公卫医生</t>
  </si>
  <si>
    <t>B013</t>
  </si>
  <si>
    <t>平远县中医医院</t>
  </si>
  <si>
    <t>中医骨科医生</t>
  </si>
  <si>
    <t>B008</t>
  </si>
  <si>
    <t>医学影像医生</t>
  </si>
  <si>
    <t>B006</t>
  </si>
  <si>
    <t>平远县慢性病防治站</t>
  </si>
  <si>
    <t>检验医生</t>
  </si>
  <si>
    <t>B012</t>
  </si>
  <si>
    <t>平远县农村饮用水安全工程水质检测中心</t>
  </si>
  <si>
    <t>水质检验员</t>
  </si>
  <si>
    <t>B014</t>
  </si>
  <si>
    <t>笔试成绩</t>
    <phoneticPr fontId="2" type="noConversion"/>
  </si>
  <si>
    <t>准考证号</t>
  </si>
  <si>
    <t>加分后成绩</t>
    <phoneticPr fontId="2" type="noConversion"/>
  </si>
  <si>
    <t>平远县农村集体三资管理办公室</t>
    <phoneticPr fontId="2" type="noConversion"/>
  </si>
  <si>
    <t>91.50</t>
    <phoneticPr fontId="2" type="noConversion"/>
  </si>
  <si>
    <t>平远县农村集体三资管理办公室</t>
    <phoneticPr fontId="2" type="noConversion"/>
  </si>
  <si>
    <t>管理岗九级</t>
    <phoneticPr fontId="2" type="noConversion"/>
  </si>
  <si>
    <t>管理岗九级</t>
    <phoneticPr fontId="2" type="noConversion"/>
  </si>
  <si>
    <t>A007</t>
  </si>
  <si>
    <r>
      <t>A011</t>
    </r>
    <r>
      <rPr>
        <sz val="11"/>
        <color theme="1"/>
        <rFont val="宋体"/>
        <family val="2"/>
        <charset val="134"/>
        <scheme val="minor"/>
      </rPr>
      <t/>
    </r>
  </si>
  <si>
    <r>
      <t>A012</t>
    </r>
    <r>
      <rPr>
        <sz val="11"/>
        <color theme="1"/>
        <rFont val="宋体"/>
        <family val="2"/>
        <charset val="134"/>
        <scheme val="minor"/>
      </rPr>
      <t/>
    </r>
  </si>
  <si>
    <t>A024</t>
  </si>
  <si>
    <t>A029</t>
  </si>
  <si>
    <t>专业技术人员</t>
    <phoneticPr fontId="2" type="noConversion"/>
  </si>
  <si>
    <t>笔试成绩*60%</t>
    <phoneticPr fontId="2" type="noConversion"/>
  </si>
  <si>
    <t>面试成绩</t>
    <phoneticPr fontId="2" type="noConversion"/>
  </si>
  <si>
    <t>面试成绩*40%</t>
    <phoneticPr fontId="2" type="noConversion"/>
  </si>
  <si>
    <t>总成绩</t>
    <phoneticPr fontId="2" type="noConversion"/>
  </si>
  <si>
    <t>73.80</t>
    <phoneticPr fontId="2" type="noConversion"/>
  </si>
  <si>
    <t>75.90</t>
    <phoneticPr fontId="2" type="noConversion"/>
  </si>
  <si>
    <t>80.70</t>
    <phoneticPr fontId="2" type="noConversion"/>
  </si>
  <si>
    <t>67.90</t>
    <phoneticPr fontId="2" type="noConversion"/>
  </si>
  <si>
    <t>73.00</t>
    <phoneticPr fontId="2" type="noConversion"/>
  </si>
  <si>
    <t>79.50</t>
    <phoneticPr fontId="2" type="noConversion"/>
  </si>
  <si>
    <t>75.25</t>
    <phoneticPr fontId="2" type="noConversion"/>
  </si>
  <si>
    <t>74.00</t>
    <phoneticPr fontId="2" type="noConversion"/>
  </si>
  <si>
    <t>80.50</t>
    <phoneticPr fontId="2" type="noConversion"/>
  </si>
  <si>
    <t>80.40</t>
    <phoneticPr fontId="2" type="noConversion"/>
  </si>
  <si>
    <t>76.10</t>
    <phoneticPr fontId="2" type="noConversion"/>
  </si>
  <si>
    <t>76.60</t>
    <phoneticPr fontId="2" type="noConversion"/>
  </si>
  <si>
    <t>77.05</t>
    <phoneticPr fontId="2" type="noConversion"/>
  </si>
  <si>
    <t>79.60</t>
    <phoneticPr fontId="2" type="noConversion"/>
  </si>
  <si>
    <t>81.50</t>
    <phoneticPr fontId="2" type="noConversion"/>
  </si>
  <si>
    <t>87.75</t>
    <phoneticPr fontId="2" type="noConversion"/>
  </si>
  <si>
    <t>78.05</t>
    <phoneticPr fontId="2" type="noConversion"/>
  </si>
  <si>
    <t>77.80</t>
    <phoneticPr fontId="2" type="noConversion"/>
  </si>
  <si>
    <t>82.05</t>
    <phoneticPr fontId="2" type="noConversion"/>
  </si>
  <si>
    <t>85.25</t>
    <phoneticPr fontId="2" type="noConversion"/>
  </si>
  <si>
    <t>75.00</t>
    <phoneticPr fontId="2" type="noConversion"/>
  </si>
  <si>
    <t>76.55</t>
    <phoneticPr fontId="2" type="noConversion"/>
  </si>
  <si>
    <t>79.25</t>
    <phoneticPr fontId="2" type="noConversion"/>
  </si>
  <si>
    <t>78.60</t>
    <phoneticPr fontId="2" type="noConversion"/>
  </si>
  <si>
    <t>75.45</t>
    <phoneticPr fontId="2" type="noConversion"/>
  </si>
  <si>
    <t>72.20</t>
    <phoneticPr fontId="2" type="noConversion"/>
  </si>
  <si>
    <t>74.90</t>
    <phoneticPr fontId="2" type="noConversion"/>
  </si>
  <si>
    <t>82.60</t>
    <phoneticPr fontId="2" type="noConversion"/>
  </si>
  <si>
    <t>78.35</t>
    <phoneticPr fontId="2" type="noConversion"/>
  </si>
  <si>
    <t>71.20</t>
    <phoneticPr fontId="2" type="noConversion"/>
  </si>
  <si>
    <t>75.75</t>
    <phoneticPr fontId="2" type="noConversion"/>
  </si>
  <si>
    <t>79.70</t>
    <phoneticPr fontId="2" type="noConversion"/>
  </si>
  <si>
    <t>78.40</t>
    <phoneticPr fontId="2" type="noConversion"/>
  </si>
  <si>
    <t>78.70</t>
    <phoneticPr fontId="2" type="noConversion"/>
  </si>
  <si>
    <t>77.70</t>
    <phoneticPr fontId="2" type="noConversion"/>
  </si>
  <si>
    <t>74.75</t>
    <phoneticPr fontId="2" type="noConversion"/>
  </si>
  <si>
    <t>77.45</t>
    <phoneticPr fontId="2" type="noConversion"/>
  </si>
  <si>
    <t>74.10</t>
    <phoneticPr fontId="2" type="noConversion"/>
  </si>
  <si>
    <t>82.45</t>
    <phoneticPr fontId="2" type="noConversion"/>
  </si>
  <si>
    <t>73.45</t>
    <phoneticPr fontId="2" type="noConversion"/>
  </si>
  <si>
    <t>78.45</t>
    <phoneticPr fontId="2" type="noConversion"/>
  </si>
  <si>
    <t>74.15</t>
    <phoneticPr fontId="2" type="noConversion"/>
  </si>
  <si>
    <t>82.70</t>
    <phoneticPr fontId="2" type="noConversion"/>
  </si>
  <si>
    <t>76.05</t>
    <phoneticPr fontId="2" type="noConversion"/>
  </si>
  <si>
    <t>77.25</t>
    <phoneticPr fontId="2" type="noConversion"/>
  </si>
  <si>
    <t>78.00</t>
    <phoneticPr fontId="2" type="noConversion"/>
  </si>
  <si>
    <t>79.85</t>
    <phoneticPr fontId="2" type="noConversion"/>
  </si>
  <si>
    <t>80.30</t>
    <phoneticPr fontId="2" type="noConversion"/>
  </si>
  <si>
    <t>74.25</t>
    <phoneticPr fontId="2" type="noConversion"/>
  </si>
  <si>
    <t>74.80</t>
    <phoneticPr fontId="2" type="noConversion"/>
  </si>
  <si>
    <t>72.45</t>
    <phoneticPr fontId="2" type="noConversion"/>
  </si>
  <si>
    <t>74.85</t>
    <phoneticPr fontId="2" type="noConversion"/>
  </si>
  <si>
    <t>75.60</t>
    <phoneticPr fontId="2" type="noConversion"/>
  </si>
  <si>
    <t>81.85</t>
    <phoneticPr fontId="2" type="noConversion"/>
  </si>
  <si>
    <t>80.05</t>
    <phoneticPr fontId="2" type="noConversion"/>
  </si>
  <si>
    <t>81.45</t>
    <phoneticPr fontId="2" type="noConversion"/>
  </si>
  <si>
    <t>71.85</t>
    <phoneticPr fontId="2" type="noConversion"/>
  </si>
  <si>
    <t>76.35</t>
    <phoneticPr fontId="2" type="noConversion"/>
  </si>
  <si>
    <t>69.20</t>
    <phoneticPr fontId="2" type="noConversion"/>
  </si>
  <si>
    <t>86.60</t>
    <phoneticPr fontId="2" type="noConversion"/>
  </si>
  <si>
    <t>79.10</t>
    <phoneticPr fontId="2" type="noConversion"/>
  </si>
  <si>
    <t>63.45</t>
    <phoneticPr fontId="2" type="noConversion"/>
  </si>
  <si>
    <t>77.10</t>
    <phoneticPr fontId="2" type="noConversion"/>
  </si>
  <si>
    <t>81.75</t>
    <phoneticPr fontId="2" type="noConversion"/>
  </si>
  <si>
    <t>81.65</t>
    <phoneticPr fontId="2" type="noConversion"/>
  </si>
  <si>
    <t>77.20</t>
    <phoneticPr fontId="2" type="noConversion"/>
  </si>
  <si>
    <t>81.05</t>
    <phoneticPr fontId="2" type="noConversion"/>
  </si>
  <si>
    <t>78.25</t>
    <phoneticPr fontId="2" type="noConversion"/>
  </si>
  <si>
    <t>72.80</t>
    <phoneticPr fontId="2" type="noConversion"/>
  </si>
  <si>
    <t>80.75</t>
    <phoneticPr fontId="2" type="noConversion"/>
  </si>
  <si>
    <t>84.35</t>
    <phoneticPr fontId="2" type="noConversion"/>
  </si>
  <si>
    <t>70.25</t>
    <phoneticPr fontId="2" type="noConversion"/>
  </si>
  <si>
    <t>73.35</t>
    <phoneticPr fontId="2" type="noConversion"/>
  </si>
  <si>
    <t>80.35</t>
    <phoneticPr fontId="2" type="noConversion"/>
  </si>
  <si>
    <t>80.80</t>
    <phoneticPr fontId="2" type="noConversion"/>
  </si>
  <si>
    <t>80.65</t>
    <phoneticPr fontId="2" type="noConversion"/>
  </si>
  <si>
    <t>73.05</t>
    <phoneticPr fontId="2" type="noConversion"/>
  </si>
  <si>
    <t>87.50</t>
    <phoneticPr fontId="2" type="noConversion"/>
  </si>
  <si>
    <t>70.00</t>
    <phoneticPr fontId="2" type="noConversion"/>
  </si>
  <si>
    <t>77.85</t>
    <phoneticPr fontId="2" type="noConversion"/>
  </si>
  <si>
    <t>75.80</t>
    <phoneticPr fontId="2" type="noConversion"/>
  </si>
  <si>
    <t>75.35</t>
    <phoneticPr fontId="2" type="noConversion"/>
  </si>
  <si>
    <t>75.20</t>
    <phoneticPr fontId="2" type="noConversion"/>
  </si>
  <si>
    <t>84.00</t>
    <phoneticPr fontId="2" type="noConversion"/>
  </si>
  <si>
    <t>79.90</t>
    <phoneticPr fontId="2" type="noConversion"/>
  </si>
  <si>
    <t>76.90</t>
    <phoneticPr fontId="2" type="noConversion"/>
  </si>
  <si>
    <t>78.75</t>
    <phoneticPr fontId="2" type="noConversion"/>
  </si>
  <si>
    <t>84.40</t>
    <phoneticPr fontId="2" type="noConversion"/>
  </si>
  <si>
    <t>排名</t>
    <phoneticPr fontId="2" type="noConversion"/>
  </si>
  <si>
    <t>80.90</t>
    <phoneticPr fontId="2" type="noConversion"/>
  </si>
  <si>
    <t>78.80</t>
    <phoneticPr fontId="2" type="noConversion"/>
  </si>
  <si>
    <t>77.40</t>
    <phoneticPr fontId="2" type="noConversion"/>
  </si>
  <si>
    <t>83.25</t>
    <phoneticPr fontId="2" type="noConversion"/>
  </si>
  <si>
    <t>83.00</t>
    <phoneticPr fontId="2" type="noConversion"/>
  </si>
  <si>
    <t>78.55</t>
    <phoneticPr fontId="2" type="noConversion"/>
  </si>
  <si>
    <t>80.00</t>
    <phoneticPr fontId="2" type="noConversion"/>
  </si>
  <si>
    <t>74.20</t>
    <phoneticPr fontId="2" type="noConversion"/>
  </si>
  <si>
    <t>80.55</t>
    <phoneticPr fontId="2" type="noConversion"/>
  </si>
  <si>
    <t>85.05</t>
    <phoneticPr fontId="2" type="noConversion"/>
  </si>
  <si>
    <t>76.85</t>
    <phoneticPr fontId="2" type="noConversion"/>
  </si>
  <si>
    <t>75.95</t>
    <phoneticPr fontId="2" type="noConversion"/>
  </si>
  <si>
    <t>77.65</t>
    <phoneticPr fontId="2" type="noConversion"/>
  </si>
  <si>
    <t>80.85</t>
    <phoneticPr fontId="2" type="noConversion"/>
  </si>
  <si>
    <t>79.95</t>
    <phoneticPr fontId="2" type="noConversion"/>
  </si>
  <si>
    <t>74.35</t>
    <phoneticPr fontId="2" type="noConversion"/>
  </si>
  <si>
    <t>77.15</t>
    <phoneticPr fontId="2" type="noConversion"/>
  </si>
  <si>
    <t>82.60</t>
    <phoneticPr fontId="2" type="noConversion"/>
  </si>
  <si>
    <t>77.80</t>
    <phoneticPr fontId="2" type="noConversion"/>
  </si>
  <si>
    <t>73.05</t>
    <phoneticPr fontId="2" type="noConversion"/>
  </si>
  <si>
    <t>78.25</t>
    <phoneticPr fontId="2" type="noConversion"/>
  </si>
  <si>
    <t>67.60</t>
    <phoneticPr fontId="2" type="noConversion"/>
  </si>
  <si>
    <t>79.80</t>
    <phoneticPr fontId="2" type="noConversion"/>
  </si>
  <si>
    <t>78.15</t>
    <phoneticPr fontId="2" type="noConversion"/>
  </si>
  <si>
    <t>86.35</t>
    <phoneticPr fontId="2" type="noConversion"/>
  </si>
  <si>
    <t>76.80</t>
    <phoneticPr fontId="2" type="noConversion"/>
  </si>
  <si>
    <t>77.70</t>
    <phoneticPr fontId="2" type="noConversion"/>
  </si>
  <si>
    <t>82.10</t>
    <phoneticPr fontId="2" type="noConversion"/>
  </si>
  <si>
    <t>80.75</t>
    <phoneticPr fontId="2" type="noConversion"/>
  </si>
  <si>
    <t>73.10</t>
    <phoneticPr fontId="2" type="noConversion"/>
  </si>
  <si>
    <t>72.75</t>
    <phoneticPr fontId="2" type="noConversion"/>
  </si>
  <si>
    <t>75.85</t>
    <phoneticPr fontId="2" type="noConversion"/>
  </si>
  <si>
    <t>81.55</t>
    <phoneticPr fontId="2" type="noConversion"/>
  </si>
  <si>
    <t>77.45</t>
    <phoneticPr fontId="2" type="noConversion"/>
  </si>
  <si>
    <t>75.45</t>
    <phoneticPr fontId="2" type="noConversion"/>
  </si>
  <si>
    <t>82.85</t>
    <phoneticPr fontId="2" type="noConversion"/>
  </si>
  <si>
    <t>79.40</t>
    <phoneticPr fontId="2" type="noConversion"/>
  </si>
  <si>
    <t>78.50</t>
    <phoneticPr fontId="2" type="noConversion"/>
  </si>
  <si>
    <t>81.45</t>
    <phoneticPr fontId="2" type="noConversion"/>
  </si>
  <si>
    <t>80.80</t>
    <phoneticPr fontId="2" type="noConversion"/>
  </si>
  <si>
    <t>76.05</t>
    <phoneticPr fontId="2" type="noConversion"/>
  </si>
  <si>
    <t>82.20</t>
    <phoneticPr fontId="2" type="noConversion"/>
  </si>
  <si>
    <t>82.00</t>
    <phoneticPr fontId="2" type="noConversion"/>
  </si>
  <si>
    <t>76.70</t>
    <phoneticPr fontId="2" type="noConversion"/>
  </si>
  <si>
    <t>78.35</t>
    <phoneticPr fontId="2" type="noConversion"/>
  </si>
  <si>
    <t>79.30</t>
    <phoneticPr fontId="2" type="noConversion"/>
  </si>
  <si>
    <t>78.05</t>
    <phoneticPr fontId="2" type="noConversion"/>
  </si>
  <si>
    <t>83.40</t>
    <phoneticPr fontId="2" type="noConversion"/>
  </si>
  <si>
    <t>73.60</t>
    <phoneticPr fontId="2" type="noConversion"/>
  </si>
  <si>
    <t>81.10</t>
    <phoneticPr fontId="2" type="noConversion"/>
  </si>
  <si>
    <t>81.30</t>
    <phoneticPr fontId="2" type="noConversion"/>
  </si>
  <si>
    <t>77.20</t>
    <phoneticPr fontId="2" type="noConversion"/>
  </si>
  <si>
    <t>80.55</t>
    <phoneticPr fontId="2" type="noConversion"/>
  </si>
  <si>
    <t>76.35</t>
    <phoneticPr fontId="2" type="noConversion"/>
  </si>
  <si>
    <t>78.95</t>
    <phoneticPr fontId="2" type="noConversion"/>
  </si>
  <si>
    <t>84.50</t>
    <phoneticPr fontId="2" type="noConversion"/>
  </si>
  <si>
    <t>84.05</t>
    <phoneticPr fontId="2" type="noConversion"/>
  </si>
  <si>
    <t>78.40</t>
    <phoneticPr fontId="2" type="noConversion"/>
  </si>
  <si>
    <t>78.75</t>
    <phoneticPr fontId="2" type="noConversion"/>
  </si>
  <si>
    <t>81.15</t>
    <phoneticPr fontId="2" type="noConversion"/>
  </si>
  <si>
    <t>81.35</t>
    <phoneticPr fontId="2" type="noConversion"/>
  </si>
  <si>
    <t>78.70</t>
    <phoneticPr fontId="2" type="noConversion"/>
  </si>
  <si>
    <t>74.55</t>
    <phoneticPr fontId="2" type="noConversion"/>
  </si>
  <si>
    <t>79.55</t>
    <phoneticPr fontId="2" type="noConversion"/>
  </si>
  <si>
    <t>67.90</t>
    <phoneticPr fontId="2" type="noConversion"/>
  </si>
  <si>
    <t>80.50</t>
    <phoneticPr fontId="2" type="noConversion"/>
  </si>
  <si>
    <t>80.30</t>
    <phoneticPr fontId="2" type="noConversion"/>
  </si>
  <si>
    <t>专业技术人员</t>
    <phoneticPr fontId="2" type="noConversion"/>
  </si>
  <si>
    <t xml:space="preserve">三支一扶
</t>
    <phoneticPr fontId="2" type="noConversion"/>
  </si>
  <si>
    <t>专业技术人员</t>
    <phoneticPr fontId="2" type="noConversion"/>
  </si>
  <si>
    <t>0.00</t>
    <phoneticPr fontId="2" type="noConversion"/>
  </si>
  <si>
    <t>是否进入体检</t>
  </si>
  <si>
    <t>备注</t>
  </si>
  <si>
    <t xml:space="preserve">是 </t>
  </si>
  <si>
    <t>否</t>
  </si>
  <si>
    <t>面试缺考</t>
  </si>
  <si>
    <t>是</t>
  </si>
  <si>
    <t>否</t>
    <phoneticPr fontId="2" type="noConversion"/>
  </si>
  <si>
    <t>是</t>
    <phoneticPr fontId="2" type="noConversion"/>
  </si>
  <si>
    <t xml:space="preserve"> 否</t>
    <phoneticPr fontId="2" type="noConversion"/>
  </si>
  <si>
    <t>是</t>
    <phoneticPr fontId="2" type="noConversion"/>
  </si>
  <si>
    <t>县森林资源监测评估中心</t>
    <phoneticPr fontId="2" type="noConversion"/>
  </si>
  <si>
    <t>2019年平远县事业单位公开招聘人员总成绩及是否进入体检人员名单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</si>
</sst>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0.00\)"/>
    <numFmt numFmtId="177" formatCode="0.00_);[Red]\(0.00\)"/>
  </numFmts>
  <fonts count="18">
    <font>
      <sz val="11"/>
      <color indexed="8"/>
      <name val="宋体"/>
      <charset val="134"/>
    </font>
    <font>
      <sz val="11"/>
      <color theme="1"/>
      <name val="宋体"/>
      <family val="2"/>
      <charset val="134"/>
      <scheme val="minor"/>
    </font>
    <font>
      <sz val="9"/>
      <name val="宋体"/>
      <charset val="134"/>
    </font>
    <font>
      <sz val="11"/>
      <color indexed="8"/>
      <name val="宋体"/>
      <family val="3"/>
      <charset val="134"/>
    </font>
    <font>
      <sz val="10"/>
      <color indexed="8"/>
      <name val="宋体"/>
      <family val="3"/>
      <charset val="134"/>
    </font>
    <font>
      <sz val="10"/>
      <name val="宋体"/>
      <family val="3"/>
      <charset val="134"/>
    </font>
    <font>
      <sz val="10"/>
      <color theme="1"/>
      <name val="宋体"/>
      <family val="3"/>
      <charset val="134"/>
    </font>
    <font>
      <sz val="10"/>
      <color rgb="FFFF0000"/>
      <name val="宋体"/>
      <family val="3"/>
      <charset val="134"/>
    </font>
    <font>
      <sz val="11"/>
      <color theme="1"/>
      <name val="宋体"/>
      <charset val="134"/>
      <scheme val="minor"/>
    </font>
    <font>
      <b/>
      <sz val="11"/>
      <color indexed="8"/>
      <name val="宋体"/>
      <family val="3"/>
      <charset val="134"/>
    </font>
    <font>
      <b/>
      <sz val="12"/>
      <name val="宋体"/>
      <family val="3"/>
      <charset val="134"/>
      <scheme val="minor"/>
    </font>
    <font>
      <sz val="11"/>
      <color theme="1"/>
      <name val="宋体"/>
      <family val="3"/>
      <charset val="134"/>
      <scheme val="minor"/>
    </font>
    <font>
      <sz val="10"/>
      <color theme="1"/>
      <name val="宋体"/>
      <family val="3"/>
      <charset val="134"/>
      <scheme val="minor"/>
    </font>
    <font>
      <b/>
      <sz val="10"/>
      <color indexed="8"/>
      <name val="宋体"/>
      <family val="3"/>
      <charset val="134"/>
    </font>
    <font>
      <b/>
      <sz val="20"/>
      <color indexed="8"/>
      <name val="宋体"/>
      <family val="3"/>
      <charset val="134"/>
    </font>
    <font>
      <sz val="10"/>
      <name val="宋体"/>
      <family val="3"/>
      <charset val="134"/>
      <scheme val="minor"/>
    </font>
    <font>
      <sz val="11"/>
      <name val="宋体"/>
      <family val="3"/>
      <charset val="134"/>
    </font>
    <font>
      <b/>
      <sz val="10"/>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s>
  <cellStyleXfs count="4">
    <xf numFmtId="0" fontId="0" fillId="0" borderId="0">
      <alignment vertical="center"/>
    </xf>
    <xf numFmtId="0" fontId="3" fillId="0" borderId="0">
      <alignment vertical="center"/>
    </xf>
    <xf numFmtId="0" fontId="8" fillId="0" borderId="0">
      <alignment vertical="center"/>
    </xf>
    <xf numFmtId="0" fontId="11" fillId="0" borderId="0">
      <alignment vertical="center"/>
    </xf>
  </cellStyleXfs>
  <cellXfs count="88">
    <xf numFmtId="0" fontId="0" fillId="0" borderId="0" xfId="0">
      <alignment vertical="center"/>
    </xf>
    <xf numFmtId="0" fontId="0" fillId="0" borderId="0" xfId="0" applyNumberFormat="1" applyAlignment="1">
      <alignment vertical="center" wrapText="1"/>
    </xf>
    <xf numFmtId="0" fontId="0" fillId="2" borderId="1" xfId="0" applyFill="1" applyBorder="1" applyAlignment="1">
      <alignment horizontal="center" vertical="center"/>
    </xf>
    <xf numFmtId="0" fontId="0" fillId="2" borderId="0" xfId="0" applyFill="1">
      <alignment vertical="center"/>
    </xf>
    <xf numFmtId="0" fontId="0" fillId="2" borderId="0" xfId="0" applyFill="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1"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0" fillId="0" borderId="0" xfId="0" applyBorder="1">
      <alignment vertical="center"/>
    </xf>
    <xf numFmtId="0" fontId="9" fillId="2" borderId="1" xfId="0"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10" fillId="0" borderId="1" xfId="2" applyFont="1" applyBorder="1" applyAlignment="1">
      <alignment horizontal="center" vertical="center"/>
    </xf>
    <xf numFmtId="0" fontId="9" fillId="2" borderId="3" xfId="0" applyFont="1" applyFill="1" applyBorder="1" applyAlignment="1">
      <alignment horizontal="center" vertical="center" wrapText="1"/>
    </xf>
    <xf numFmtId="0" fontId="9" fillId="2" borderId="0" xfId="0" applyFont="1" applyFill="1" applyAlignment="1">
      <alignment vertical="center" wrapText="1"/>
    </xf>
    <xf numFmtId="0"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12" fillId="0" borderId="1" xfId="2" applyNumberFormat="1" applyFont="1" applyBorder="1" applyAlignment="1">
      <alignment horizontal="center" vertical="center" wrapText="1"/>
    </xf>
    <xf numFmtId="176" fontId="12" fillId="0" borderId="1" xfId="2" applyNumberFormat="1" applyFont="1" applyBorder="1" applyAlignment="1">
      <alignment horizontal="center" vertical="center" wrapText="1"/>
    </xf>
    <xf numFmtId="0" fontId="4" fillId="2" borderId="3"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1" xfId="0" applyFont="1" applyFill="1" applyBorder="1">
      <alignment vertical="center"/>
    </xf>
    <xf numFmtId="0" fontId="4" fillId="2" borderId="3" xfId="0" applyFont="1" applyFill="1" applyBorder="1">
      <alignment vertical="center"/>
    </xf>
    <xf numFmtId="0" fontId="4" fillId="2" borderId="3" xfId="1" applyFont="1" applyFill="1" applyBorder="1" applyAlignment="1">
      <alignment horizontal="center" vertical="center"/>
    </xf>
    <xf numFmtId="0"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0" fontId="4" fillId="0" borderId="1" xfId="0" applyFont="1" applyBorder="1">
      <alignment vertical="center"/>
    </xf>
    <xf numFmtId="0" fontId="4" fillId="0" borderId="3" xfId="0" applyFont="1" applyBorder="1">
      <alignment vertical="center"/>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177" fontId="4" fillId="2" borderId="1" xfId="0" applyNumberFormat="1" applyFont="1" applyFill="1" applyBorder="1" applyAlignment="1">
      <alignment horizontal="center" vertical="center"/>
    </xf>
    <xf numFmtId="0" fontId="4" fillId="0" borderId="1" xfId="1" applyNumberFormat="1" applyFont="1" applyBorder="1" applyAlignment="1">
      <alignment horizontal="center" vertical="center" wrapText="1"/>
    </xf>
    <xf numFmtId="0" fontId="3" fillId="0" borderId="1" xfId="1" applyBorder="1" applyAlignment="1">
      <alignment horizontal="center" vertical="center" wrapText="1"/>
    </xf>
    <xf numFmtId="176" fontId="12" fillId="0" borderId="1" xfId="3" applyNumberFormat="1" applyFont="1" applyBorder="1" applyAlignment="1">
      <alignment horizontal="center" vertical="center" wrapText="1"/>
    </xf>
    <xf numFmtId="0" fontId="12" fillId="0" borderId="1" xfId="3" applyNumberFormat="1" applyFont="1" applyBorder="1" applyAlignment="1">
      <alignment horizontal="center" vertical="center" wrapText="1"/>
    </xf>
    <xf numFmtId="0" fontId="3" fillId="0" borderId="3" xfId="1" applyBorder="1" applyAlignment="1">
      <alignment horizontal="center" vertical="center"/>
    </xf>
    <xf numFmtId="177" fontId="0" fillId="2" borderId="1" xfId="0" applyNumberFormat="1" applyFill="1" applyBorder="1" applyAlignment="1">
      <alignment horizontal="center" vertical="center"/>
    </xf>
    <xf numFmtId="49" fontId="9"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3" fillId="2" borderId="1" xfId="1" applyNumberFormat="1" applyFill="1" applyBorder="1" applyAlignment="1">
      <alignment horizontal="center" vertical="center"/>
    </xf>
    <xf numFmtId="49" fontId="0" fillId="0" borderId="0" xfId="0" applyNumberFormat="1">
      <alignment vertical="center"/>
    </xf>
    <xf numFmtId="0" fontId="5" fillId="2" borderId="2"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15" fillId="0" borderId="1" xfId="2" applyNumberFormat="1" applyFont="1" applyBorder="1" applyAlignment="1">
      <alignment horizontal="center" vertical="center" wrapText="1"/>
    </xf>
    <xf numFmtId="176" fontId="15" fillId="0" borderId="1" xfId="2" applyNumberFormat="1" applyFont="1" applyBorder="1" applyAlignment="1">
      <alignment horizontal="center" vertical="center" wrapText="1"/>
    </xf>
    <xf numFmtId="0" fontId="5" fillId="2" borderId="3" xfId="0" applyNumberFormat="1" applyFont="1" applyFill="1" applyBorder="1" applyAlignment="1">
      <alignment horizontal="center" vertical="center"/>
    </xf>
    <xf numFmtId="177" fontId="5" fillId="2" borderId="1" xfId="0" applyNumberFormat="1" applyFont="1" applyFill="1" applyBorder="1" applyAlignment="1">
      <alignment horizontal="center" vertical="center"/>
    </xf>
    <xf numFmtId="177"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6" fillId="2" borderId="0" xfId="0" applyFont="1" applyFill="1" applyAlignment="1">
      <alignment horizontal="center" vertical="center"/>
    </xf>
    <xf numFmtId="0" fontId="5" fillId="2" borderId="3" xfId="0" applyFont="1" applyFill="1" applyBorder="1" applyAlignment="1">
      <alignment horizontal="center" vertical="center"/>
    </xf>
    <xf numFmtId="0" fontId="16" fillId="2" borderId="0" xfId="0" applyFont="1" applyFill="1">
      <alignment vertical="center"/>
    </xf>
    <xf numFmtId="0" fontId="5" fillId="2" borderId="1"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3" xfId="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xf>
    <xf numFmtId="0" fontId="16" fillId="0" borderId="0" xfId="0" applyFont="1">
      <alignment vertical="center"/>
    </xf>
    <xf numFmtId="49" fontId="5"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1" applyNumberFormat="1" applyFont="1" applyBorder="1" applyAlignment="1">
      <alignment horizontal="center" vertical="center" wrapText="1"/>
    </xf>
    <xf numFmtId="0" fontId="16" fillId="0" borderId="1" xfId="1" applyFont="1" applyBorder="1" applyAlignment="1">
      <alignment horizontal="center" vertical="center" wrapText="1"/>
    </xf>
    <xf numFmtId="0" fontId="15" fillId="0" borderId="1" xfId="3" applyNumberFormat="1" applyFont="1" applyBorder="1" applyAlignment="1">
      <alignment horizontal="center" vertical="center" wrapText="1"/>
    </xf>
    <xf numFmtId="176" fontId="15" fillId="0" borderId="1" xfId="3" applyNumberFormat="1" applyFont="1" applyBorder="1" applyAlignment="1">
      <alignment horizontal="center" vertical="center" wrapText="1"/>
    </xf>
    <xf numFmtId="0" fontId="16" fillId="0" borderId="3" xfId="1" applyFont="1" applyBorder="1" applyAlignment="1">
      <alignment horizontal="center" vertical="center"/>
    </xf>
    <xf numFmtId="0" fontId="9"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0" fillId="2" borderId="1" xfId="0" applyNumberFormat="1" applyFill="1" applyBorder="1" applyAlignment="1">
      <alignment horizontal="center" vertical="center"/>
    </xf>
    <xf numFmtId="0" fontId="16" fillId="2" borderId="1" xfId="0" applyNumberFormat="1" applyFont="1" applyFill="1" applyBorder="1" applyAlignment="1">
      <alignment horizontal="center" vertical="center"/>
    </xf>
    <xf numFmtId="0" fontId="0" fillId="0" borderId="0" xfId="0" applyNumberFormat="1">
      <alignment vertical="center"/>
    </xf>
    <xf numFmtId="0" fontId="14" fillId="2" borderId="0" xfId="0" applyNumberFormat="1" applyFont="1" applyFill="1" applyAlignment="1">
      <alignment horizontal="center" vertical="center" wrapText="1"/>
    </xf>
  </cellXfs>
  <cellStyles count="4">
    <cellStyle name="常规" xfId="0" builtinId="0"/>
    <cellStyle name="常规 2" xfId="1"/>
    <cellStyle name="常规 3" xfId="2"/>
    <cellStyle name="常规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6"/>
  <sheetViews>
    <sheetView tabSelected="1" workbookViewId="0">
      <selection activeCell="S3" sqref="S3"/>
    </sheetView>
  </sheetViews>
  <sheetFormatPr defaultColWidth="9" defaultRowHeight="13.5"/>
  <cols>
    <col min="1" max="1" width="3.625" customWidth="1"/>
    <col min="2" max="2" width="23.5" style="1" customWidth="1"/>
    <col min="3" max="3" width="12.625" customWidth="1"/>
    <col min="4" max="4" width="9.125" customWidth="1"/>
    <col min="5" max="5" width="11.875" customWidth="1"/>
    <col min="6" max="6" width="9.625" customWidth="1"/>
    <col min="7" max="7" width="6" customWidth="1"/>
    <col min="8" max="8" width="6.625" customWidth="1"/>
    <col min="9" max="9" width="9.375" style="14" customWidth="1"/>
    <col min="10" max="10" width="9.5" style="52" customWidth="1"/>
    <col min="11" max="11" width="9.25" style="86" customWidth="1"/>
    <col min="12" max="12" width="8.625" customWidth="1"/>
    <col min="13" max="13" width="5.5" customWidth="1"/>
    <col min="14" max="14" width="7" customWidth="1"/>
    <col min="15" max="15" width="9.5" customWidth="1"/>
  </cols>
  <sheetData>
    <row r="1" spans="1:15" s="3" customFormat="1" ht="37.5" customHeight="1">
      <c r="A1" s="87" t="s">
        <v>290</v>
      </c>
      <c r="B1" s="87"/>
      <c r="C1" s="87"/>
      <c r="D1" s="87"/>
      <c r="E1" s="87"/>
      <c r="F1" s="87"/>
      <c r="G1" s="87"/>
      <c r="H1" s="87"/>
      <c r="I1" s="87"/>
      <c r="J1" s="87"/>
      <c r="K1" s="87"/>
      <c r="L1" s="87"/>
      <c r="M1" s="87"/>
      <c r="N1" s="87"/>
      <c r="O1" s="87"/>
    </row>
    <row r="2" spans="1:15" s="3" customFormat="1" ht="21" customHeight="1">
      <c r="A2" s="87"/>
      <c r="B2" s="87"/>
      <c r="C2" s="87"/>
      <c r="D2" s="87"/>
      <c r="E2" s="87"/>
      <c r="F2" s="87"/>
      <c r="G2" s="87"/>
      <c r="H2" s="87"/>
      <c r="I2" s="87"/>
      <c r="J2" s="87"/>
      <c r="K2" s="87"/>
      <c r="L2" s="87"/>
      <c r="M2" s="87"/>
      <c r="N2" s="87"/>
      <c r="O2" s="87"/>
    </row>
    <row r="3" spans="1:15" s="19" customFormat="1" ht="45.75" customHeight="1">
      <c r="A3" s="15" t="s">
        <v>0</v>
      </c>
      <c r="B3" s="16" t="s">
        <v>1</v>
      </c>
      <c r="C3" s="15" t="s">
        <v>2</v>
      </c>
      <c r="D3" s="15" t="s">
        <v>3</v>
      </c>
      <c r="E3" s="17" t="s">
        <v>102</v>
      </c>
      <c r="F3" s="15" t="s">
        <v>101</v>
      </c>
      <c r="G3" s="15" t="s">
        <v>103</v>
      </c>
      <c r="H3" s="18" t="s">
        <v>4</v>
      </c>
      <c r="I3" s="15" t="s">
        <v>115</v>
      </c>
      <c r="J3" s="49" t="s">
        <v>116</v>
      </c>
      <c r="K3" s="16" t="s">
        <v>117</v>
      </c>
      <c r="L3" s="15" t="s">
        <v>118</v>
      </c>
      <c r="M3" s="15" t="s">
        <v>207</v>
      </c>
      <c r="N3" s="81" t="s">
        <v>279</v>
      </c>
      <c r="O3" s="81" t="s">
        <v>280</v>
      </c>
    </row>
    <row r="4" spans="1:15" s="4" customFormat="1" ht="31.5" customHeight="1">
      <c r="A4" s="20">
        <v>1</v>
      </c>
      <c r="B4" s="21" t="s">
        <v>38</v>
      </c>
      <c r="C4" s="21" t="s">
        <v>39</v>
      </c>
      <c r="D4" s="21" t="s">
        <v>40</v>
      </c>
      <c r="E4" s="22">
        <v>11111030011</v>
      </c>
      <c r="F4" s="23">
        <v>87.1</v>
      </c>
      <c r="G4" s="6"/>
      <c r="H4" s="24"/>
      <c r="I4" s="42">
        <f t="shared" ref="I4:I13" si="0">SUM(F4*0.6)</f>
        <v>52.26</v>
      </c>
      <c r="J4" s="50" t="s">
        <v>137</v>
      </c>
      <c r="K4" s="84">
        <f t="shared" ref="K4:K15" si="1">SUM(J4*0.4)</f>
        <v>32.82</v>
      </c>
      <c r="L4" s="48">
        <f t="shared" ref="L4:L15" si="2">SUM(I4+K4)</f>
        <v>85.08</v>
      </c>
      <c r="M4" s="2">
        <v>1</v>
      </c>
      <c r="N4" s="2" t="s">
        <v>281</v>
      </c>
      <c r="O4" s="2"/>
    </row>
    <row r="5" spans="1:15" s="4" customFormat="1" ht="31.5" customHeight="1">
      <c r="A5" s="20">
        <v>2</v>
      </c>
      <c r="B5" s="5" t="s">
        <v>38</v>
      </c>
      <c r="C5" s="5" t="s">
        <v>39</v>
      </c>
      <c r="D5" s="5" t="s">
        <v>40</v>
      </c>
      <c r="E5" s="22">
        <v>11111030019</v>
      </c>
      <c r="F5" s="23">
        <v>86.65</v>
      </c>
      <c r="G5" s="6"/>
      <c r="H5" s="24"/>
      <c r="I5" s="42">
        <f t="shared" si="0"/>
        <v>51.99</v>
      </c>
      <c r="J5" s="50" t="s">
        <v>124</v>
      </c>
      <c r="K5" s="84">
        <f t="shared" si="1"/>
        <v>31.8</v>
      </c>
      <c r="L5" s="48">
        <f t="shared" si="2"/>
        <v>83.79</v>
      </c>
      <c r="M5" s="2">
        <v>2</v>
      </c>
      <c r="N5" s="2" t="s">
        <v>282</v>
      </c>
      <c r="O5" s="2"/>
    </row>
    <row r="6" spans="1:15" s="61" customFormat="1" ht="31.5" customHeight="1">
      <c r="A6" s="53">
        <v>3</v>
      </c>
      <c r="B6" s="54" t="s">
        <v>38</v>
      </c>
      <c r="C6" s="54" t="s">
        <v>39</v>
      </c>
      <c r="D6" s="54" t="s">
        <v>40</v>
      </c>
      <c r="E6" s="55">
        <v>11111030020</v>
      </c>
      <c r="F6" s="56">
        <v>85.25</v>
      </c>
      <c r="G6" s="25"/>
      <c r="H6" s="57"/>
      <c r="I6" s="58">
        <f t="shared" si="0"/>
        <v>51.15</v>
      </c>
      <c r="J6" s="82" t="s">
        <v>278</v>
      </c>
      <c r="K6" s="85">
        <f t="shared" si="1"/>
        <v>0</v>
      </c>
      <c r="L6" s="59">
        <f t="shared" si="2"/>
        <v>51.15</v>
      </c>
      <c r="M6" s="60">
        <v>3</v>
      </c>
      <c r="N6" s="2" t="s">
        <v>282</v>
      </c>
      <c r="O6" s="83" t="s">
        <v>283</v>
      </c>
    </row>
    <row r="7" spans="1:15" s="3" customFormat="1" ht="31.5" customHeight="1">
      <c r="A7" s="20">
        <v>4</v>
      </c>
      <c r="B7" s="5" t="s">
        <v>5</v>
      </c>
      <c r="C7" s="6" t="s">
        <v>6</v>
      </c>
      <c r="D7" s="6" t="s">
        <v>7</v>
      </c>
      <c r="E7" s="22">
        <v>11111030052</v>
      </c>
      <c r="F7" s="23">
        <v>86.05</v>
      </c>
      <c r="G7" s="6"/>
      <c r="H7" s="12"/>
      <c r="I7" s="42">
        <f t="shared" si="0"/>
        <v>51.629999999999995</v>
      </c>
      <c r="J7" s="50" t="s">
        <v>161</v>
      </c>
      <c r="K7" s="84">
        <f t="shared" si="1"/>
        <v>33.080000000000005</v>
      </c>
      <c r="L7" s="48">
        <f t="shared" si="2"/>
        <v>84.710000000000008</v>
      </c>
      <c r="M7" s="2">
        <v>1</v>
      </c>
      <c r="N7" s="2" t="s">
        <v>284</v>
      </c>
      <c r="O7" s="2"/>
    </row>
    <row r="8" spans="1:15" s="3" customFormat="1" ht="31.5" customHeight="1">
      <c r="A8" s="20">
        <v>5</v>
      </c>
      <c r="B8" s="5" t="s">
        <v>5</v>
      </c>
      <c r="C8" s="6" t="s">
        <v>6</v>
      </c>
      <c r="D8" s="6" t="s">
        <v>7</v>
      </c>
      <c r="E8" s="22">
        <v>11111030048</v>
      </c>
      <c r="F8" s="23">
        <v>85</v>
      </c>
      <c r="G8" s="6"/>
      <c r="H8" s="12"/>
      <c r="I8" s="42">
        <f t="shared" si="0"/>
        <v>51</v>
      </c>
      <c r="J8" s="50" t="s">
        <v>172</v>
      </c>
      <c r="K8" s="84">
        <f t="shared" si="1"/>
        <v>32.74</v>
      </c>
      <c r="L8" s="48">
        <f t="shared" si="2"/>
        <v>83.740000000000009</v>
      </c>
      <c r="M8" s="2">
        <v>2</v>
      </c>
      <c r="N8" s="2" t="s">
        <v>282</v>
      </c>
      <c r="O8" s="2"/>
    </row>
    <row r="9" spans="1:15" s="3" customFormat="1" ht="31.5" customHeight="1">
      <c r="A9" s="20">
        <v>6</v>
      </c>
      <c r="B9" s="5" t="s">
        <v>5</v>
      </c>
      <c r="C9" s="6" t="s">
        <v>6</v>
      </c>
      <c r="D9" s="6" t="s">
        <v>7</v>
      </c>
      <c r="E9" s="22">
        <v>11111030053</v>
      </c>
      <c r="F9" s="23">
        <v>84.5</v>
      </c>
      <c r="G9" s="6"/>
      <c r="H9" s="12"/>
      <c r="I9" s="42">
        <f t="shared" si="0"/>
        <v>50.699999999999996</v>
      </c>
      <c r="J9" s="50" t="s">
        <v>170</v>
      </c>
      <c r="K9" s="84">
        <f t="shared" si="1"/>
        <v>29.939999999999998</v>
      </c>
      <c r="L9" s="48">
        <f t="shared" si="2"/>
        <v>80.639999999999986</v>
      </c>
      <c r="M9" s="2">
        <v>3</v>
      </c>
      <c r="N9" s="2" t="s">
        <v>282</v>
      </c>
      <c r="O9" s="2"/>
    </row>
    <row r="10" spans="1:15" s="3" customFormat="1" ht="31.5" customHeight="1">
      <c r="A10" s="20">
        <v>9</v>
      </c>
      <c r="B10" s="5" t="s">
        <v>8</v>
      </c>
      <c r="C10" s="6" t="s">
        <v>6</v>
      </c>
      <c r="D10" s="6" t="s">
        <v>9</v>
      </c>
      <c r="E10" s="22">
        <v>11111030070</v>
      </c>
      <c r="F10" s="23">
        <v>82.6</v>
      </c>
      <c r="G10" s="6"/>
      <c r="H10" s="12"/>
      <c r="I10" s="42">
        <f t="shared" si="0"/>
        <v>49.559999999999995</v>
      </c>
      <c r="J10" s="50" t="s">
        <v>196</v>
      </c>
      <c r="K10" s="84">
        <f t="shared" si="1"/>
        <v>35</v>
      </c>
      <c r="L10" s="48">
        <f t="shared" si="2"/>
        <v>84.56</v>
      </c>
      <c r="M10" s="2">
        <v>1</v>
      </c>
      <c r="N10" s="2" t="s">
        <v>284</v>
      </c>
      <c r="O10" s="2"/>
    </row>
    <row r="11" spans="1:15" s="3" customFormat="1" ht="31.5" customHeight="1">
      <c r="A11" s="20">
        <v>8</v>
      </c>
      <c r="B11" s="5" t="s">
        <v>8</v>
      </c>
      <c r="C11" s="6" t="s">
        <v>6</v>
      </c>
      <c r="D11" s="6" t="s">
        <v>9</v>
      </c>
      <c r="E11" s="22">
        <v>11111030071</v>
      </c>
      <c r="F11" s="23">
        <v>83.8</v>
      </c>
      <c r="G11" s="6"/>
      <c r="H11" s="12"/>
      <c r="I11" s="42">
        <f t="shared" si="0"/>
        <v>50.279999999999994</v>
      </c>
      <c r="J11" s="50" t="s">
        <v>203</v>
      </c>
      <c r="K11" s="84">
        <f t="shared" si="1"/>
        <v>31.960000000000004</v>
      </c>
      <c r="L11" s="48">
        <f t="shared" si="2"/>
        <v>82.24</v>
      </c>
      <c r="M11" s="2">
        <v>2</v>
      </c>
      <c r="N11" s="2" t="s">
        <v>282</v>
      </c>
      <c r="O11" s="2"/>
    </row>
    <row r="12" spans="1:15" s="63" customFormat="1" ht="31.5" customHeight="1">
      <c r="A12" s="53">
        <v>7</v>
      </c>
      <c r="B12" s="54" t="s">
        <v>8</v>
      </c>
      <c r="C12" s="25" t="s">
        <v>6</v>
      </c>
      <c r="D12" s="25" t="s">
        <v>9</v>
      </c>
      <c r="E12" s="55">
        <v>11111030065</v>
      </c>
      <c r="F12" s="56">
        <v>84.4</v>
      </c>
      <c r="G12" s="25"/>
      <c r="H12" s="62"/>
      <c r="I12" s="58">
        <f t="shared" si="0"/>
        <v>50.64</v>
      </c>
      <c r="J12" s="82" t="s">
        <v>278</v>
      </c>
      <c r="K12" s="85">
        <f t="shared" si="1"/>
        <v>0</v>
      </c>
      <c r="L12" s="59">
        <f t="shared" si="2"/>
        <v>50.64</v>
      </c>
      <c r="M12" s="60">
        <v>3</v>
      </c>
      <c r="N12" s="2" t="s">
        <v>282</v>
      </c>
      <c r="O12" s="83" t="s">
        <v>283</v>
      </c>
    </row>
    <row r="13" spans="1:15" s="3" customFormat="1" ht="31.5" customHeight="1">
      <c r="A13" s="20">
        <v>12</v>
      </c>
      <c r="B13" s="5" t="s">
        <v>106</v>
      </c>
      <c r="C13" s="25" t="s">
        <v>6</v>
      </c>
      <c r="D13" s="25" t="s">
        <v>10</v>
      </c>
      <c r="E13" s="22">
        <v>11111030082</v>
      </c>
      <c r="F13" s="23">
        <v>91.05</v>
      </c>
      <c r="G13" s="6"/>
      <c r="H13" s="12"/>
      <c r="I13" s="42">
        <f t="shared" si="0"/>
        <v>54.629999999999995</v>
      </c>
      <c r="J13" s="50">
        <v>81.45</v>
      </c>
      <c r="K13" s="84">
        <f t="shared" si="1"/>
        <v>32.580000000000005</v>
      </c>
      <c r="L13" s="48">
        <f t="shared" si="2"/>
        <v>87.210000000000008</v>
      </c>
      <c r="M13" s="2">
        <v>1</v>
      </c>
      <c r="N13" s="2" t="s">
        <v>284</v>
      </c>
      <c r="O13" s="2"/>
    </row>
    <row r="14" spans="1:15" s="3" customFormat="1" ht="31.5" customHeight="1">
      <c r="A14" s="20">
        <v>11</v>
      </c>
      <c r="B14" s="5" t="s">
        <v>104</v>
      </c>
      <c r="C14" s="6" t="s">
        <v>6</v>
      </c>
      <c r="D14" s="6" t="s">
        <v>10</v>
      </c>
      <c r="E14" s="22">
        <v>11111030087</v>
      </c>
      <c r="F14" s="23">
        <v>81.5</v>
      </c>
      <c r="G14" s="26" t="s">
        <v>105</v>
      </c>
      <c r="H14" s="27" t="s">
        <v>11</v>
      </c>
      <c r="I14" s="42">
        <f>SUM(G14*0.6)</f>
        <v>54.9</v>
      </c>
      <c r="J14" s="50">
        <v>75.95</v>
      </c>
      <c r="K14" s="84">
        <f t="shared" si="1"/>
        <v>30.380000000000003</v>
      </c>
      <c r="L14" s="48">
        <f t="shared" si="2"/>
        <v>85.28</v>
      </c>
      <c r="M14" s="2">
        <v>2</v>
      </c>
      <c r="N14" s="2" t="s">
        <v>282</v>
      </c>
      <c r="O14" s="2"/>
    </row>
    <row r="15" spans="1:15" s="63" customFormat="1" ht="31.5" customHeight="1">
      <c r="A15" s="53">
        <v>10</v>
      </c>
      <c r="B15" s="54" t="s">
        <v>104</v>
      </c>
      <c r="C15" s="25" t="s">
        <v>6</v>
      </c>
      <c r="D15" s="25" t="s">
        <v>10</v>
      </c>
      <c r="E15" s="55">
        <v>11111030091</v>
      </c>
      <c r="F15" s="56">
        <v>91.9</v>
      </c>
      <c r="G15" s="25"/>
      <c r="H15" s="62"/>
      <c r="I15" s="58">
        <f>SUM(F15*0.6)</f>
        <v>55.14</v>
      </c>
      <c r="J15" s="82" t="s">
        <v>278</v>
      </c>
      <c r="K15" s="85">
        <f t="shared" si="1"/>
        <v>0</v>
      </c>
      <c r="L15" s="59">
        <f t="shared" si="2"/>
        <v>55.14</v>
      </c>
      <c r="M15" s="60">
        <v>3</v>
      </c>
      <c r="N15" s="2" t="s">
        <v>282</v>
      </c>
      <c r="O15" s="83" t="s">
        <v>283</v>
      </c>
    </row>
    <row r="16" spans="1:15" s="3" customFormat="1" ht="31.5" customHeight="1">
      <c r="A16" s="20">
        <v>13</v>
      </c>
      <c r="B16" s="5" t="s">
        <v>12</v>
      </c>
      <c r="C16" s="6" t="s">
        <v>107</v>
      </c>
      <c r="D16" s="6" t="s">
        <v>13</v>
      </c>
      <c r="E16" s="22">
        <v>11111030163</v>
      </c>
      <c r="F16" s="23">
        <v>86.65</v>
      </c>
      <c r="G16" s="6"/>
      <c r="H16" s="12"/>
      <c r="I16" s="42">
        <f t="shared" ref="I16:I30" si="3">SUM(F16*0.6)</f>
        <v>51.99</v>
      </c>
      <c r="J16" s="50" t="s">
        <v>151</v>
      </c>
      <c r="K16" s="84">
        <f t="shared" ref="K16:K30" si="4">SUM(J16*0.4)</f>
        <v>31.360000000000003</v>
      </c>
      <c r="L16" s="48">
        <f t="shared" ref="L16:L30" si="5">SUM(I16+K16)</f>
        <v>83.350000000000009</v>
      </c>
      <c r="M16" s="2">
        <v>1</v>
      </c>
      <c r="N16" s="2" t="s">
        <v>284</v>
      </c>
      <c r="O16" s="2"/>
    </row>
    <row r="17" spans="1:15" s="3" customFormat="1" ht="31.5" customHeight="1">
      <c r="A17" s="20">
        <v>14</v>
      </c>
      <c r="B17" s="5" t="s">
        <v>12</v>
      </c>
      <c r="C17" s="6" t="s">
        <v>107</v>
      </c>
      <c r="D17" s="6" t="s">
        <v>13</v>
      </c>
      <c r="E17" s="22">
        <v>11111030133</v>
      </c>
      <c r="F17" s="23">
        <v>85.35</v>
      </c>
      <c r="G17" s="6"/>
      <c r="H17" s="12"/>
      <c r="I17" s="42">
        <f t="shared" si="3"/>
        <v>51.209999999999994</v>
      </c>
      <c r="J17" s="50" t="s">
        <v>140</v>
      </c>
      <c r="K17" s="84">
        <f t="shared" si="4"/>
        <v>30.62</v>
      </c>
      <c r="L17" s="48">
        <f t="shared" si="5"/>
        <v>81.83</v>
      </c>
      <c r="M17" s="2">
        <v>2</v>
      </c>
      <c r="N17" s="2" t="s">
        <v>282</v>
      </c>
      <c r="O17" s="2"/>
    </row>
    <row r="18" spans="1:15" s="3" customFormat="1" ht="31.5" customHeight="1">
      <c r="A18" s="20">
        <v>15</v>
      </c>
      <c r="B18" s="5" t="s">
        <v>12</v>
      </c>
      <c r="C18" s="6" t="s">
        <v>108</v>
      </c>
      <c r="D18" s="6" t="s">
        <v>13</v>
      </c>
      <c r="E18" s="22">
        <v>11111030173</v>
      </c>
      <c r="F18" s="23">
        <v>81.05</v>
      </c>
      <c r="G18" s="6"/>
      <c r="H18" s="12"/>
      <c r="I18" s="42">
        <f t="shared" si="3"/>
        <v>48.629999999999995</v>
      </c>
      <c r="J18" s="50" t="s">
        <v>145</v>
      </c>
      <c r="K18" s="84">
        <f t="shared" si="4"/>
        <v>29.960000000000004</v>
      </c>
      <c r="L18" s="48">
        <f t="shared" si="5"/>
        <v>78.59</v>
      </c>
      <c r="M18" s="2">
        <v>3</v>
      </c>
      <c r="N18" s="2" t="s">
        <v>282</v>
      </c>
      <c r="O18" s="2"/>
    </row>
    <row r="19" spans="1:15" s="3" customFormat="1" ht="31.5" customHeight="1">
      <c r="A19" s="20">
        <v>17</v>
      </c>
      <c r="B19" s="5" t="s">
        <v>289</v>
      </c>
      <c r="C19" s="6" t="s">
        <v>14</v>
      </c>
      <c r="D19" s="6" t="s">
        <v>15</v>
      </c>
      <c r="E19" s="22">
        <v>11111030184</v>
      </c>
      <c r="F19" s="23">
        <v>83.55</v>
      </c>
      <c r="G19" s="28"/>
      <c r="H19" s="29"/>
      <c r="I19" s="42">
        <f t="shared" ref="I19:I27" si="6">SUM(F19*0.6)</f>
        <v>50.129999999999995</v>
      </c>
      <c r="J19" s="50" t="s">
        <v>152</v>
      </c>
      <c r="K19" s="84">
        <f t="shared" ref="K19:K27" si="7">SUM(J19*0.4)</f>
        <v>31.480000000000004</v>
      </c>
      <c r="L19" s="48">
        <f t="shared" ref="L19:L27" si="8">SUM(I19+K19)</f>
        <v>81.61</v>
      </c>
      <c r="M19" s="2">
        <v>1</v>
      </c>
      <c r="N19" s="2" t="s">
        <v>284</v>
      </c>
      <c r="O19" s="2"/>
    </row>
    <row r="20" spans="1:15" s="3" customFormat="1" ht="31.5" customHeight="1">
      <c r="A20" s="20">
        <v>16</v>
      </c>
      <c r="B20" s="5" t="s">
        <v>289</v>
      </c>
      <c r="C20" s="6" t="s">
        <v>14</v>
      </c>
      <c r="D20" s="6" t="s">
        <v>15</v>
      </c>
      <c r="E20" s="22">
        <v>11111030182</v>
      </c>
      <c r="F20" s="23">
        <v>85.35</v>
      </c>
      <c r="G20" s="28"/>
      <c r="H20" s="29"/>
      <c r="I20" s="42">
        <f t="shared" si="6"/>
        <v>51.209999999999994</v>
      </c>
      <c r="J20" s="50" t="s">
        <v>158</v>
      </c>
      <c r="K20" s="84">
        <f t="shared" si="7"/>
        <v>29.380000000000003</v>
      </c>
      <c r="L20" s="48">
        <f t="shared" si="8"/>
        <v>80.59</v>
      </c>
      <c r="M20" s="2">
        <v>2</v>
      </c>
      <c r="N20" s="2" t="s">
        <v>282</v>
      </c>
      <c r="O20" s="2"/>
    </row>
    <row r="21" spans="1:15" s="3" customFormat="1" ht="31.5" customHeight="1">
      <c r="A21" s="20">
        <v>18</v>
      </c>
      <c r="B21" s="5" t="s">
        <v>289</v>
      </c>
      <c r="C21" s="6" t="s">
        <v>14</v>
      </c>
      <c r="D21" s="6" t="s">
        <v>15</v>
      </c>
      <c r="E21" s="22">
        <v>11111030183</v>
      </c>
      <c r="F21" s="23">
        <v>78.2</v>
      </c>
      <c r="G21" s="28"/>
      <c r="H21" s="29"/>
      <c r="I21" s="42">
        <f t="shared" si="6"/>
        <v>46.92</v>
      </c>
      <c r="J21" s="50" t="s">
        <v>153</v>
      </c>
      <c r="K21" s="84">
        <f t="shared" si="7"/>
        <v>31.080000000000002</v>
      </c>
      <c r="L21" s="48">
        <f t="shared" si="8"/>
        <v>78</v>
      </c>
      <c r="M21" s="2">
        <v>3</v>
      </c>
      <c r="N21" s="2" t="s">
        <v>282</v>
      </c>
      <c r="O21" s="2"/>
    </row>
    <row r="22" spans="1:15" s="3" customFormat="1" ht="31.5" customHeight="1">
      <c r="A22" s="20">
        <v>20</v>
      </c>
      <c r="B22" s="5" t="s">
        <v>41</v>
      </c>
      <c r="C22" s="6" t="s">
        <v>6</v>
      </c>
      <c r="D22" s="6" t="s">
        <v>109</v>
      </c>
      <c r="E22" s="22">
        <v>11111030225</v>
      </c>
      <c r="F22" s="23">
        <v>90</v>
      </c>
      <c r="G22" s="6"/>
      <c r="H22" s="13"/>
      <c r="I22" s="42">
        <f t="shared" si="6"/>
        <v>54</v>
      </c>
      <c r="J22" s="50" t="s">
        <v>206</v>
      </c>
      <c r="K22" s="84">
        <f t="shared" si="7"/>
        <v>33.760000000000005</v>
      </c>
      <c r="L22" s="48">
        <f t="shared" si="8"/>
        <v>87.76</v>
      </c>
      <c r="M22" s="2">
        <v>1</v>
      </c>
      <c r="N22" s="2" t="s">
        <v>284</v>
      </c>
      <c r="O22" s="2"/>
    </row>
    <row r="23" spans="1:15" s="3" customFormat="1" ht="31.5" customHeight="1">
      <c r="A23" s="20">
        <v>21</v>
      </c>
      <c r="B23" s="5" t="s">
        <v>41</v>
      </c>
      <c r="C23" s="6" t="s">
        <v>6</v>
      </c>
      <c r="D23" s="6" t="s">
        <v>109</v>
      </c>
      <c r="E23" s="22">
        <v>11111030199</v>
      </c>
      <c r="F23" s="23">
        <v>87.85</v>
      </c>
      <c r="G23" s="6"/>
      <c r="H23" s="13"/>
      <c r="I23" s="42">
        <f t="shared" si="6"/>
        <v>52.709999999999994</v>
      </c>
      <c r="J23" s="50" t="s">
        <v>157</v>
      </c>
      <c r="K23" s="84">
        <f t="shared" si="7"/>
        <v>32.980000000000004</v>
      </c>
      <c r="L23" s="48">
        <f t="shared" si="8"/>
        <v>85.69</v>
      </c>
      <c r="M23" s="2">
        <v>2</v>
      </c>
      <c r="N23" s="2" t="s">
        <v>282</v>
      </c>
      <c r="O23" s="2"/>
    </row>
    <row r="24" spans="1:15" s="63" customFormat="1" ht="31.5" customHeight="1">
      <c r="A24" s="53">
        <v>19</v>
      </c>
      <c r="B24" s="54" t="s">
        <v>41</v>
      </c>
      <c r="C24" s="25" t="s">
        <v>6</v>
      </c>
      <c r="D24" s="25" t="s">
        <v>109</v>
      </c>
      <c r="E24" s="55">
        <v>11111030190</v>
      </c>
      <c r="F24" s="56">
        <v>90</v>
      </c>
      <c r="G24" s="25"/>
      <c r="H24" s="27"/>
      <c r="I24" s="58">
        <f t="shared" si="6"/>
        <v>54</v>
      </c>
      <c r="J24" s="82" t="s">
        <v>278</v>
      </c>
      <c r="K24" s="85">
        <f t="shared" si="7"/>
        <v>0</v>
      </c>
      <c r="L24" s="59">
        <f t="shared" si="8"/>
        <v>54</v>
      </c>
      <c r="M24" s="60">
        <v>3</v>
      </c>
      <c r="N24" s="83" t="s">
        <v>282</v>
      </c>
      <c r="O24" s="83" t="s">
        <v>283</v>
      </c>
    </row>
    <row r="25" spans="1:15" s="3" customFormat="1" ht="31.5" customHeight="1">
      <c r="A25" s="20">
        <v>22</v>
      </c>
      <c r="B25" s="5" t="s">
        <v>42</v>
      </c>
      <c r="C25" s="6" t="s">
        <v>6</v>
      </c>
      <c r="D25" s="6" t="s">
        <v>43</v>
      </c>
      <c r="E25" s="22">
        <v>11111030245</v>
      </c>
      <c r="F25" s="23">
        <v>90.1</v>
      </c>
      <c r="G25" s="6"/>
      <c r="H25" s="13"/>
      <c r="I25" s="42">
        <f t="shared" si="6"/>
        <v>54.059999999999995</v>
      </c>
      <c r="J25" s="50" t="s">
        <v>178</v>
      </c>
      <c r="K25" s="84">
        <f t="shared" si="7"/>
        <v>34.64</v>
      </c>
      <c r="L25" s="48">
        <f t="shared" si="8"/>
        <v>88.699999999999989</v>
      </c>
      <c r="M25" s="2">
        <v>1</v>
      </c>
      <c r="N25" s="2" t="s">
        <v>284</v>
      </c>
      <c r="O25" s="2"/>
    </row>
    <row r="26" spans="1:15" s="3" customFormat="1" ht="31.5" customHeight="1">
      <c r="A26" s="20">
        <v>23</v>
      </c>
      <c r="B26" s="5" t="s">
        <v>42</v>
      </c>
      <c r="C26" s="6" t="s">
        <v>6</v>
      </c>
      <c r="D26" s="6" t="s">
        <v>43</v>
      </c>
      <c r="E26" s="22">
        <v>11111030267</v>
      </c>
      <c r="F26" s="23">
        <v>89.75</v>
      </c>
      <c r="G26" s="6"/>
      <c r="H26" s="13"/>
      <c r="I26" s="42">
        <f t="shared" si="6"/>
        <v>53.85</v>
      </c>
      <c r="J26" s="50" t="s">
        <v>182</v>
      </c>
      <c r="K26" s="84">
        <f t="shared" si="7"/>
        <v>32.700000000000003</v>
      </c>
      <c r="L26" s="48">
        <f t="shared" si="8"/>
        <v>86.550000000000011</v>
      </c>
      <c r="M26" s="2">
        <v>2</v>
      </c>
      <c r="N26" s="2" t="s">
        <v>282</v>
      </c>
      <c r="O26" s="2"/>
    </row>
    <row r="27" spans="1:15" s="3" customFormat="1" ht="31.5" customHeight="1">
      <c r="A27" s="20">
        <v>24</v>
      </c>
      <c r="B27" s="5" t="s">
        <v>42</v>
      </c>
      <c r="C27" s="6" t="s">
        <v>6</v>
      </c>
      <c r="D27" s="6" t="s">
        <v>43</v>
      </c>
      <c r="E27" s="22">
        <v>11111030250</v>
      </c>
      <c r="F27" s="23">
        <v>89.25</v>
      </c>
      <c r="G27" s="6"/>
      <c r="H27" s="13"/>
      <c r="I27" s="42">
        <f t="shared" si="6"/>
        <v>53.55</v>
      </c>
      <c r="J27" s="50" t="s">
        <v>184</v>
      </c>
      <c r="K27" s="84">
        <f t="shared" si="7"/>
        <v>30.880000000000003</v>
      </c>
      <c r="L27" s="48">
        <f t="shared" si="8"/>
        <v>84.43</v>
      </c>
      <c r="M27" s="2">
        <v>3</v>
      </c>
      <c r="N27" s="2" t="s">
        <v>282</v>
      </c>
      <c r="O27" s="2"/>
    </row>
    <row r="28" spans="1:15" s="3" customFormat="1" ht="31.5" customHeight="1">
      <c r="A28" s="20">
        <v>25</v>
      </c>
      <c r="B28" s="5" t="s">
        <v>16</v>
      </c>
      <c r="C28" s="6" t="s">
        <v>114</v>
      </c>
      <c r="D28" s="6" t="s">
        <v>17</v>
      </c>
      <c r="E28" s="22">
        <v>11111030274</v>
      </c>
      <c r="F28" s="23">
        <v>91.9</v>
      </c>
      <c r="G28" s="6"/>
      <c r="H28" s="13"/>
      <c r="I28" s="42">
        <f t="shared" si="3"/>
        <v>55.14</v>
      </c>
      <c r="J28" s="50" t="s">
        <v>174</v>
      </c>
      <c r="K28" s="84">
        <f t="shared" si="4"/>
        <v>32.580000000000005</v>
      </c>
      <c r="L28" s="48">
        <f t="shared" si="5"/>
        <v>87.72</v>
      </c>
      <c r="M28" s="2">
        <v>1</v>
      </c>
      <c r="N28" s="2" t="s">
        <v>284</v>
      </c>
      <c r="O28" s="2"/>
    </row>
    <row r="29" spans="1:15" s="63" customFormat="1" ht="31.5" customHeight="1">
      <c r="A29" s="53">
        <v>26</v>
      </c>
      <c r="B29" s="54" t="s">
        <v>16</v>
      </c>
      <c r="C29" s="25" t="s">
        <v>275</v>
      </c>
      <c r="D29" s="25" t="s">
        <v>17</v>
      </c>
      <c r="E29" s="55">
        <v>11111030277</v>
      </c>
      <c r="F29" s="56">
        <v>87.85</v>
      </c>
      <c r="G29" s="25"/>
      <c r="H29" s="27"/>
      <c r="I29" s="58">
        <f t="shared" si="3"/>
        <v>52.709999999999994</v>
      </c>
      <c r="J29" s="82" t="s">
        <v>278</v>
      </c>
      <c r="K29" s="85">
        <f t="shared" si="4"/>
        <v>0</v>
      </c>
      <c r="L29" s="59">
        <f t="shared" si="5"/>
        <v>52.709999999999994</v>
      </c>
      <c r="M29" s="60">
        <v>2</v>
      </c>
      <c r="N29" s="83" t="s">
        <v>282</v>
      </c>
      <c r="O29" s="83" t="s">
        <v>283</v>
      </c>
    </row>
    <row r="30" spans="1:15" s="63" customFormat="1" ht="31.5" customHeight="1">
      <c r="A30" s="53">
        <v>27</v>
      </c>
      <c r="B30" s="54" t="s">
        <v>16</v>
      </c>
      <c r="C30" s="25" t="s">
        <v>277</v>
      </c>
      <c r="D30" s="25" t="s">
        <v>17</v>
      </c>
      <c r="E30" s="55">
        <v>11111030278</v>
      </c>
      <c r="F30" s="56">
        <v>85.45</v>
      </c>
      <c r="G30" s="25"/>
      <c r="H30" s="27"/>
      <c r="I30" s="58">
        <f t="shared" si="3"/>
        <v>51.27</v>
      </c>
      <c r="J30" s="82" t="s">
        <v>278</v>
      </c>
      <c r="K30" s="85">
        <f t="shared" si="4"/>
        <v>0</v>
      </c>
      <c r="L30" s="59">
        <f t="shared" si="5"/>
        <v>51.27</v>
      </c>
      <c r="M30" s="60">
        <v>3</v>
      </c>
      <c r="N30" s="83" t="s">
        <v>282</v>
      </c>
      <c r="O30" s="83" t="s">
        <v>283</v>
      </c>
    </row>
    <row r="31" spans="1:15" s="3" customFormat="1" ht="31.5" customHeight="1">
      <c r="A31" s="20">
        <v>29</v>
      </c>
      <c r="B31" s="5" t="s">
        <v>18</v>
      </c>
      <c r="C31" s="6" t="s">
        <v>19</v>
      </c>
      <c r="D31" s="6" t="s">
        <v>20</v>
      </c>
      <c r="E31" s="22">
        <v>11111030305</v>
      </c>
      <c r="F31" s="23">
        <v>85.25</v>
      </c>
      <c r="G31" s="6"/>
      <c r="H31" s="13"/>
      <c r="I31" s="42">
        <f t="shared" ref="I31:I36" si="9">SUM(F31*0.6)</f>
        <v>51.15</v>
      </c>
      <c r="J31" s="50" t="s">
        <v>189</v>
      </c>
      <c r="K31" s="84">
        <f t="shared" ref="K31:K36" si="10">SUM(J31*0.4)</f>
        <v>33.74</v>
      </c>
      <c r="L31" s="48">
        <f t="shared" ref="L31:L36" si="11">SUM(I31+K31)</f>
        <v>84.89</v>
      </c>
      <c r="M31" s="2">
        <v>1</v>
      </c>
      <c r="N31" s="2" t="s">
        <v>284</v>
      </c>
      <c r="O31" s="2"/>
    </row>
    <row r="32" spans="1:15" s="3" customFormat="1" ht="31.5" customHeight="1">
      <c r="A32" s="20">
        <v>30</v>
      </c>
      <c r="B32" s="5" t="s">
        <v>18</v>
      </c>
      <c r="C32" s="6" t="s">
        <v>19</v>
      </c>
      <c r="D32" s="6" t="s">
        <v>20</v>
      </c>
      <c r="E32" s="22">
        <v>11111030300</v>
      </c>
      <c r="F32" s="23">
        <v>84.5</v>
      </c>
      <c r="G32" s="6"/>
      <c r="H32" s="13"/>
      <c r="I32" s="42">
        <f t="shared" si="9"/>
        <v>50.699999999999996</v>
      </c>
      <c r="J32" s="50" t="s">
        <v>188</v>
      </c>
      <c r="K32" s="84">
        <f t="shared" si="10"/>
        <v>32.300000000000004</v>
      </c>
      <c r="L32" s="48">
        <f t="shared" si="11"/>
        <v>83</v>
      </c>
      <c r="M32" s="2">
        <v>2</v>
      </c>
      <c r="N32" s="2" t="s">
        <v>282</v>
      </c>
      <c r="O32" s="2"/>
    </row>
    <row r="33" spans="1:15" s="3" customFormat="1" ht="31.5" customHeight="1">
      <c r="A33" s="20">
        <v>28</v>
      </c>
      <c r="B33" s="5" t="s">
        <v>18</v>
      </c>
      <c r="C33" s="6" t="s">
        <v>19</v>
      </c>
      <c r="D33" s="6" t="s">
        <v>20</v>
      </c>
      <c r="E33" s="22">
        <v>11111030313</v>
      </c>
      <c r="F33" s="23">
        <v>87.85</v>
      </c>
      <c r="G33" s="6"/>
      <c r="H33" s="13"/>
      <c r="I33" s="42">
        <f t="shared" si="9"/>
        <v>52.709999999999994</v>
      </c>
      <c r="J33" s="50" t="s">
        <v>195</v>
      </c>
      <c r="K33" s="84">
        <f t="shared" si="10"/>
        <v>29.22</v>
      </c>
      <c r="L33" s="48">
        <f t="shared" si="11"/>
        <v>81.929999999999993</v>
      </c>
      <c r="M33" s="2">
        <v>3</v>
      </c>
      <c r="N33" s="2" t="s">
        <v>282</v>
      </c>
      <c r="O33" s="2"/>
    </row>
    <row r="34" spans="1:15" s="3" customFormat="1" ht="31.5" customHeight="1">
      <c r="A34" s="20">
        <v>31</v>
      </c>
      <c r="B34" s="7" t="s">
        <v>21</v>
      </c>
      <c r="C34" s="8" t="s">
        <v>6</v>
      </c>
      <c r="D34" s="8" t="s">
        <v>110</v>
      </c>
      <c r="E34" s="22">
        <v>11111030348</v>
      </c>
      <c r="F34" s="23">
        <v>87.35</v>
      </c>
      <c r="G34" s="8"/>
      <c r="H34" s="30"/>
      <c r="I34" s="42">
        <f t="shared" si="9"/>
        <v>52.41</v>
      </c>
      <c r="J34" s="50" t="s">
        <v>194</v>
      </c>
      <c r="K34" s="84">
        <f t="shared" si="10"/>
        <v>32.260000000000005</v>
      </c>
      <c r="L34" s="48">
        <f t="shared" si="11"/>
        <v>84.67</v>
      </c>
      <c r="M34" s="2">
        <v>1</v>
      </c>
      <c r="N34" s="2" t="s">
        <v>284</v>
      </c>
      <c r="O34" s="2"/>
    </row>
    <row r="35" spans="1:15" s="3" customFormat="1" ht="31.5" customHeight="1">
      <c r="A35" s="20">
        <v>32</v>
      </c>
      <c r="B35" s="7" t="s">
        <v>21</v>
      </c>
      <c r="C35" s="8" t="s">
        <v>6</v>
      </c>
      <c r="D35" s="8" t="s">
        <v>110</v>
      </c>
      <c r="E35" s="22">
        <v>11111030352</v>
      </c>
      <c r="F35" s="23">
        <v>86.05</v>
      </c>
      <c r="G35" s="8"/>
      <c r="H35" s="30"/>
      <c r="I35" s="42">
        <f t="shared" si="9"/>
        <v>51.629999999999995</v>
      </c>
      <c r="J35" s="50" t="s">
        <v>174</v>
      </c>
      <c r="K35" s="84">
        <f t="shared" si="10"/>
        <v>32.580000000000005</v>
      </c>
      <c r="L35" s="48">
        <f t="shared" si="11"/>
        <v>84.210000000000008</v>
      </c>
      <c r="M35" s="2">
        <v>2</v>
      </c>
      <c r="N35" s="2" t="s">
        <v>282</v>
      </c>
      <c r="O35" s="2"/>
    </row>
    <row r="36" spans="1:15" s="63" customFormat="1" ht="31.5" customHeight="1">
      <c r="A36" s="53">
        <v>33</v>
      </c>
      <c r="B36" s="64" t="s">
        <v>21</v>
      </c>
      <c r="C36" s="65" t="s">
        <v>6</v>
      </c>
      <c r="D36" s="65" t="s">
        <v>22</v>
      </c>
      <c r="E36" s="55">
        <v>11111030347</v>
      </c>
      <c r="F36" s="56">
        <v>83.2</v>
      </c>
      <c r="G36" s="65"/>
      <c r="H36" s="66"/>
      <c r="I36" s="58">
        <f t="shared" si="9"/>
        <v>49.92</v>
      </c>
      <c r="J36" s="82" t="s">
        <v>278</v>
      </c>
      <c r="K36" s="85">
        <f t="shared" si="10"/>
        <v>0</v>
      </c>
      <c r="L36" s="59">
        <f t="shared" si="11"/>
        <v>49.92</v>
      </c>
      <c r="M36" s="60">
        <v>3</v>
      </c>
      <c r="N36" s="83" t="s">
        <v>282</v>
      </c>
      <c r="O36" s="83" t="s">
        <v>283</v>
      </c>
    </row>
    <row r="37" spans="1:15" s="3" customFormat="1" ht="31.5" customHeight="1">
      <c r="A37" s="20">
        <v>34</v>
      </c>
      <c r="B37" s="7" t="s">
        <v>23</v>
      </c>
      <c r="C37" s="8" t="s">
        <v>6</v>
      </c>
      <c r="D37" s="8" t="s">
        <v>111</v>
      </c>
      <c r="E37" s="22">
        <v>11111030390</v>
      </c>
      <c r="F37" s="23">
        <v>91.3</v>
      </c>
      <c r="G37" s="8"/>
      <c r="H37" s="30"/>
      <c r="I37" s="42">
        <f>SUM(F37*0.6)</f>
        <v>54.779999999999994</v>
      </c>
      <c r="J37" s="50" t="s">
        <v>258</v>
      </c>
      <c r="K37" s="84">
        <f t="shared" ref="K37:K66" si="12">SUM(J37*0.4)</f>
        <v>32.520000000000003</v>
      </c>
      <c r="L37" s="48">
        <f t="shared" ref="L37:L66" si="13">SUM(I37+K37)</f>
        <v>87.3</v>
      </c>
      <c r="M37" s="2">
        <v>1</v>
      </c>
      <c r="N37" s="2" t="s">
        <v>284</v>
      </c>
      <c r="O37" s="2"/>
    </row>
    <row r="38" spans="1:15" s="3" customFormat="1" ht="31.5" customHeight="1">
      <c r="A38" s="20">
        <v>35</v>
      </c>
      <c r="B38" s="7" t="s">
        <v>23</v>
      </c>
      <c r="C38" s="8" t="s">
        <v>6</v>
      </c>
      <c r="D38" s="8" t="s">
        <v>111</v>
      </c>
      <c r="E38" s="22">
        <v>11111030379</v>
      </c>
      <c r="F38" s="23">
        <v>88.2</v>
      </c>
      <c r="G38" s="8"/>
      <c r="H38" s="30"/>
      <c r="I38" s="42">
        <f>SUM(F38*0.6)</f>
        <v>52.92</v>
      </c>
      <c r="J38" s="50" t="s">
        <v>257</v>
      </c>
      <c r="K38" s="84">
        <f t="shared" si="12"/>
        <v>32.44</v>
      </c>
      <c r="L38" s="48">
        <f t="shared" si="13"/>
        <v>85.36</v>
      </c>
      <c r="M38" s="2">
        <v>2</v>
      </c>
      <c r="N38" s="2" t="s">
        <v>282</v>
      </c>
      <c r="O38" s="2"/>
    </row>
    <row r="39" spans="1:15" s="3" customFormat="1" ht="31.5" customHeight="1">
      <c r="A39" s="20">
        <v>36</v>
      </c>
      <c r="B39" s="7" t="s">
        <v>23</v>
      </c>
      <c r="C39" s="8" t="s">
        <v>6</v>
      </c>
      <c r="D39" s="8" t="s">
        <v>24</v>
      </c>
      <c r="E39" s="22">
        <v>11111030364</v>
      </c>
      <c r="F39" s="23">
        <v>87.85</v>
      </c>
      <c r="G39" s="8"/>
      <c r="H39" s="30"/>
      <c r="I39" s="42">
        <f>SUM(F39*0.6)</f>
        <v>52.709999999999994</v>
      </c>
      <c r="J39" s="50" t="s">
        <v>259</v>
      </c>
      <c r="K39" s="84">
        <f t="shared" si="12"/>
        <v>30.880000000000003</v>
      </c>
      <c r="L39" s="48">
        <f t="shared" si="13"/>
        <v>83.59</v>
      </c>
      <c r="M39" s="2">
        <v>3</v>
      </c>
      <c r="N39" s="2" t="s">
        <v>282</v>
      </c>
      <c r="O39" s="2"/>
    </row>
    <row r="40" spans="1:15" s="3" customFormat="1" ht="31.5" customHeight="1">
      <c r="A40" s="20">
        <v>39</v>
      </c>
      <c r="B40" s="8" t="s">
        <v>25</v>
      </c>
      <c r="C40" s="8" t="s">
        <v>26</v>
      </c>
      <c r="D40" s="8" t="s">
        <v>27</v>
      </c>
      <c r="E40" s="22">
        <v>11111030426</v>
      </c>
      <c r="F40" s="23">
        <v>82.5</v>
      </c>
      <c r="G40" s="8"/>
      <c r="H40" s="30"/>
      <c r="I40" s="42">
        <f>SUM(F40*0.6)</f>
        <v>49.5</v>
      </c>
      <c r="J40" s="50" t="s">
        <v>174</v>
      </c>
      <c r="K40" s="84">
        <f t="shared" si="12"/>
        <v>32.580000000000005</v>
      </c>
      <c r="L40" s="48">
        <f t="shared" si="13"/>
        <v>82.080000000000013</v>
      </c>
      <c r="M40" s="2">
        <v>1</v>
      </c>
      <c r="N40" s="2" t="s">
        <v>284</v>
      </c>
      <c r="O40" s="2"/>
    </row>
    <row r="41" spans="1:15" s="3" customFormat="1" ht="31.5" customHeight="1">
      <c r="A41" s="20">
        <v>38</v>
      </c>
      <c r="B41" s="8" t="s">
        <v>25</v>
      </c>
      <c r="C41" s="8" t="s">
        <v>26</v>
      </c>
      <c r="D41" s="8" t="s">
        <v>27</v>
      </c>
      <c r="E41" s="22">
        <v>11111030424</v>
      </c>
      <c r="F41" s="23">
        <v>82.95</v>
      </c>
      <c r="G41" s="8"/>
      <c r="H41" s="30"/>
      <c r="I41" s="42">
        <f>SUM(F41*0.6)</f>
        <v>49.77</v>
      </c>
      <c r="J41" s="50" t="s">
        <v>214</v>
      </c>
      <c r="K41" s="84">
        <f t="shared" si="12"/>
        <v>32</v>
      </c>
      <c r="L41" s="48">
        <f t="shared" si="13"/>
        <v>81.77000000000001</v>
      </c>
      <c r="M41" s="2">
        <v>2</v>
      </c>
      <c r="N41" s="2" t="s">
        <v>282</v>
      </c>
      <c r="O41" s="2"/>
    </row>
    <row r="42" spans="1:15" s="63" customFormat="1" ht="31.5" customHeight="1">
      <c r="A42" s="53">
        <v>37</v>
      </c>
      <c r="B42" s="65" t="s">
        <v>25</v>
      </c>
      <c r="C42" s="65" t="s">
        <v>26</v>
      </c>
      <c r="D42" s="65" t="s">
        <v>27</v>
      </c>
      <c r="E42" s="55">
        <v>11111030425</v>
      </c>
      <c r="F42" s="56">
        <v>77.349999999999994</v>
      </c>
      <c r="G42" s="65">
        <v>87.35</v>
      </c>
      <c r="H42" s="67" t="s">
        <v>276</v>
      </c>
      <c r="I42" s="58">
        <f>SUM(G42*0.6)</f>
        <v>52.41</v>
      </c>
      <c r="J42" s="82" t="s">
        <v>278</v>
      </c>
      <c r="K42" s="85">
        <f t="shared" si="12"/>
        <v>0</v>
      </c>
      <c r="L42" s="59">
        <f t="shared" si="13"/>
        <v>52.41</v>
      </c>
      <c r="M42" s="60">
        <v>3</v>
      </c>
      <c r="N42" s="83" t="s">
        <v>282</v>
      </c>
      <c r="O42" s="83" t="s">
        <v>283</v>
      </c>
    </row>
    <row r="43" spans="1:15" s="3" customFormat="1" ht="31.5" customHeight="1">
      <c r="A43" s="20">
        <v>40</v>
      </c>
      <c r="B43" s="7" t="s">
        <v>28</v>
      </c>
      <c r="C43" s="8" t="s">
        <v>29</v>
      </c>
      <c r="D43" s="8" t="s">
        <v>30</v>
      </c>
      <c r="E43" s="22">
        <v>11111030432</v>
      </c>
      <c r="F43" s="23">
        <v>84.75</v>
      </c>
      <c r="G43" s="8"/>
      <c r="H43" s="30"/>
      <c r="I43" s="42">
        <f t="shared" ref="I43:I66" si="14">SUM(F43*0.6)</f>
        <v>50.85</v>
      </c>
      <c r="J43" s="50" t="s">
        <v>266</v>
      </c>
      <c r="K43" s="84">
        <f t="shared" si="12"/>
        <v>31.5</v>
      </c>
      <c r="L43" s="48">
        <f t="shared" si="13"/>
        <v>82.35</v>
      </c>
      <c r="M43" s="2">
        <v>1</v>
      </c>
      <c r="N43" s="2" t="s">
        <v>284</v>
      </c>
      <c r="O43" s="2"/>
    </row>
    <row r="44" spans="1:15" s="3" customFormat="1" ht="31.5" customHeight="1">
      <c r="A44" s="20">
        <v>41</v>
      </c>
      <c r="B44" s="7" t="s">
        <v>28</v>
      </c>
      <c r="C44" s="8" t="s">
        <v>29</v>
      </c>
      <c r="D44" s="8" t="s">
        <v>30</v>
      </c>
      <c r="E44" s="22">
        <v>11111030434</v>
      </c>
      <c r="F44" s="23">
        <v>79.05</v>
      </c>
      <c r="G44" s="8"/>
      <c r="H44" s="30"/>
      <c r="I44" s="42">
        <f t="shared" si="14"/>
        <v>47.43</v>
      </c>
      <c r="J44" s="50" t="s">
        <v>263</v>
      </c>
      <c r="K44" s="84">
        <f t="shared" si="12"/>
        <v>33.800000000000004</v>
      </c>
      <c r="L44" s="48">
        <f t="shared" si="13"/>
        <v>81.23</v>
      </c>
      <c r="M44" s="2">
        <v>2</v>
      </c>
      <c r="N44" s="2" t="s">
        <v>284</v>
      </c>
      <c r="O44" s="2"/>
    </row>
    <row r="45" spans="1:15" s="3" customFormat="1" ht="31.5" customHeight="1">
      <c r="A45" s="20">
        <v>42</v>
      </c>
      <c r="B45" s="7" t="s">
        <v>28</v>
      </c>
      <c r="C45" s="8" t="s">
        <v>29</v>
      </c>
      <c r="D45" s="8" t="s">
        <v>30</v>
      </c>
      <c r="E45" s="22">
        <v>11111030428</v>
      </c>
      <c r="F45" s="23">
        <v>74.400000000000006</v>
      </c>
      <c r="G45" s="8"/>
      <c r="H45" s="30"/>
      <c r="I45" s="42">
        <f t="shared" si="14"/>
        <v>44.64</v>
      </c>
      <c r="J45" s="50" t="s">
        <v>247</v>
      </c>
      <c r="K45" s="84">
        <f t="shared" si="12"/>
        <v>32.32</v>
      </c>
      <c r="L45" s="48">
        <f t="shared" si="13"/>
        <v>76.960000000000008</v>
      </c>
      <c r="M45" s="2">
        <v>3</v>
      </c>
      <c r="N45" s="2" t="s">
        <v>282</v>
      </c>
      <c r="O45" s="2"/>
    </row>
    <row r="46" spans="1:15" s="3" customFormat="1" ht="31.5" customHeight="1">
      <c r="A46" s="20">
        <v>44</v>
      </c>
      <c r="B46" s="7" t="s">
        <v>28</v>
      </c>
      <c r="C46" s="8" t="s">
        <v>29</v>
      </c>
      <c r="D46" s="8" t="s">
        <v>30</v>
      </c>
      <c r="E46" s="22">
        <v>11111030427</v>
      </c>
      <c r="F46" s="23">
        <v>70.099999999999994</v>
      </c>
      <c r="G46" s="8"/>
      <c r="H46" s="30"/>
      <c r="I46" s="42">
        <f t="shared" si="14"/>
        <v>42.059999999999995</v>
      </c>
      <c r="J46" s="50" t="s">
        <v>260</v>
      </c>
      <c r="K46" s="84">
        <f t="shared" si="12"/>
        <v>32.22</v>
      </c>
      <c r="L46" s="48">
        <f t="shared" si="13"/>
        <v>74.28</v>
      </c>
      <c r="M46" s="2">
        <v>4</v>
      </c>
      <c r="N46" s="2" t="s">
        <v>282</v>
      </c>
      <c r="O46" s="2"/>
    </row>
    <row r="47" spans="1:15" s="3" customFormat="1" ht="31.5" customHeight="1">
      <c r="A47" s="20">
        <v>45</v>
      </c>
      <c r="B47" s="7" t="s">
        <v>28</v>
      </c>
      <c r="C47" s="8" t="s">
        <v>29</v>
      </c>
      <c r="D47" s="8" t="s">
        <v>30</v>
      </c>
      <c r="E47" s="22">
        <v>11111030433</v>
      </c>
      <c r="F47" s="23">
        <v>70.099999999999994</v>
      </c>
      <c r="G47" s="8"/>
      <c r="H47" s="30"/>
      <c r="I47" s="42">
        <f t="shared" si="14"/>
        <v>42.059999999999995</v>
      </c>
      <c r="J47" s="50" t="s">
        <v>262</v>
      </c>
      <c r="K47" s="84">
        <f t="shared" si="12"/>
        <v>31.580000000000002</v>
      </c>
      <c r="L47" s="48">
        <f t="shared" si="13"/>
        <v>73.64</v>
      </c>
      <c r="M47" s="2">
        <v>5</v>
      </c>
      <c r="N47" s="2" t="s">
        <v>282</v>
      </c>
      <c r="O47" s="2"/>
    </row>
    <row r="48" spans="1:15" s="3" customFormat="1" ht="31.5" customHeight="1">
      <c r="A48" s="20">
        <v>43</v>
      </c>
      <c r="B48" s="7" t="s">
        <v>28</v>
      </c>
      <c r="C48" s="8" t="s">
        <v>29</v>
      </c>
      <c r="D48" s="8" t="s">
        <v>30</v>
      </c>
      <c r="E48" s="22">
        <v>11111030435</v>
      </c>
      <c r="F48" s="23">
        <v>70.5</v>
      </c>
      <c r="G48" s="8"/>
      <c r="H48" s="30"/>
      <c r="I48" s="42">
        <f t="shared" si="14"/>
        <v>42.3</v>
      </c>
      <c r="J48" s="50" t="s">
        <v>239</v>
      </c>
      <c r="K48" s="84">
        <f t="shared" si="12"/>
        <v>30.34</v>
      </c>
      <c r="L48" s="48">
        <f t="shared" si="13"/>
        <v>72.64</v>
      </c>
      <c r="M48" s="2">
        <v>6</v>
      </c>
      <c r="N48" s="2" t="s">
        <v>282</v>
      </c>
      <c r="O48" s="2"/>
    </row>
    <row r="49" spans="1:15" s="3" customFormat="1" ht="31.5" customHeight="1">
      <c r="A49" s="20">
        <v>46</v>
      </c>
      <c r="B49" s="7" t="s">
        <v>28</v>
      </c>
      <c r="C49" s="8" t="s">
        <v>31</v>
      </c>
      <c r="D49" s="8" t="s">
        <v>32</v>
      </c>
      <c r="E49" s="22">
        <v>11111030436</v>
      </c>
      <c r="F49" s="23">
        <v>78.75</v>
      </c>
      <c r="G49" s="8"/>
      <c r="H49" s="30"/>
      <c r="I49" s="42">
        <f t="shared" si="14"/>
        <v>47.25</v>
      </c>
      <c r="J49" s="50" t="s">
        <v>268</v>
      </c>
      <c r="K49" s="84">
        <f t="shared" si="12"/>
        <v>32.54</v>
      </c>
      <c r="L49" s="48">
        <f t="shared" si="13"/>
        <v>79.789999999999992</v>
      </c>
      <c r="M49" s="2">
        <v>1</v>
      </c>
      <c r="N49" s="2" t="s">
        <v>284</v>
      </c>
      <c r="O49" s="2"/>
    </row>
    <row r="50" spans="1:15" s="3" customFormat="1" ht="31.5" customHeight="1">
      <c r="A50" s="20">
        <v>47</v>
      </c>
      <c r="B50" s="7" t="s">
        <v>28</v>
      </c>
      <c r="C50" s="8" t="s">
        <v>31</v>
      </c>
      <c r="D50" s="8" t="s">
        <v>32</v>
      </c>
      <c r="E50" s="22">
        <v>11111030438</v>
      </c>
      <c r="F50" s="23">
        <v>71.099999999999994</v>
      </c>
      <c r="G50" s="8"/>
      <c r="H50" s="30"/>
      <c r="I50" s="42">
        <f t="shared" si="14"/>
        <v>42.66</v>
      </c>
      <c r="J50" s="50" t="s">
        <v>264</v>
      </c>
      <c r="K50" s="84">
        <f t="shared" si="12"/>
        <v>33.619999999999997</v>
      </c>
      <c r="L50" s="48">
        <f t="shared" si="13"/>
        <v>76.28</v>
      </c>
      <c r="M50" s="2">
        <v>2</v>
      </c>
      <c r="N50" s="2" t="s">
        <v>282</v>
      </c>
      <c r="O50" s="2"/>
    </row>
    <row r="51" spans="1:15" s="3" customFormat="1" ht="31.5" customHeight="1">
      <c r="A51" s="20">
        <v>48</v>
      </c>
      <c r="B51" s="7" t="s">
        <v>28</v>
      </c>
      <c r="C51" s="8" t="s">
        <v>31</v>
      </c>
      <c r="D51" s="8" t="s">
        <v>32</v>
      </c>
      <c r="E51" s="22">
        <v>11111030437</v>
      </c>
      <c r="F51" s="23">
        <v>69.95</v>
      </c>
      <c r="G51" s="8"/>
      <c r="H51" s="30"/>
      <c r="I51" s="42">
        <f t="shared" si="14"/>
        <v>41.97</v>
      </c>
      <c r="J51" s="50" t="s">
        <v>262</v>
      </c>
      <c r="K51" s="84">
        <f t="shared" si="12"/>
        <v>31.580000000000002</v>
      </c>
      <c r="L51" s="48">
        <f t="shared" si="13"/>
        <v>73.55</v>
      </c>
      <c r="M51" s="2">
        <v>3</v>
      </c>
      <c r="N51" s="2" t="s">
        <v>282</v>
      </c>
      <c r="O51" s="2"/>
    </row>
    <row r="52" spans="1:15" s="3" customFormat="1" ht="31.5" customHeight="1">
      <c r="A52" s="20">
        <v>49</v>
      </c>
      <c r="B52" s="7" t="s">
        <v>33</v>
      </c>
      <c r="C52" s="8" t="s">
        <v>6</v>
      </c>
      <c r="D52" s="8" t="s">
        <v>34</v>
      </c>
      <c r="E52" s="22">
        <v>11111030446</v>
      </c>
      <c r="F52" s="23">
        <v>89.4</v>
      </c>
      <c r="G52" s="8"/>
      <c r="H52" s="30"/>
      <c r="I52" s="42">
        <f t="shared" si="14"/>
        <v>53.64</v>
      </c>
      <c r="J52" s="50" t="s">
        <v>267</v>
      </c>
      <c r="K52" s="84">
        <f t="shared" si="12"/>
        <v>32.46</v>
      </c>
      <c r="L52" s="48">
        <f t="shared" si="13"/>
        <v>86.1</v>
      </c>
      <c r="M52" s="2">
        <v>1</v>
      </c>
      <c r="N52" s="2" t="s">
        <v>284</v>
      </c>
      <c r="O52" s="2"/>
    </row>
    <row r="53" spans="1:15" s="3" customFormat="1" ht="31.5" customHeight="1">
      <c r="A53" s="20">
        <v>50</v>
      </c>
      <c r="B53" s="7" t="s">
        <v>33</v>
      </c>
      <c r="C53" s="8" t="s">
        <v>6</v>
      </c>
      <c r="D53" s="8" t="s">
        <v>34</v>
      </c>
      <c r="E53" s="22">
        <v>11111030450</v>
      </c>
      <c r="F53" s="23">
        <v>87.85</v>
      </c>
      <c r="G53" s="8"/>
      <c r="H53" s="30"/>
      <c r="I53" s="42">
        <f t="shared" si="14"/>
        <v>52.709999999999994</v>
      </c>
      <c r="J53" s="50" t="s">
        <v>265</v>
      </c>
      <c r="K53" s="84">
        <f t="shared" si="12"/>
        <v>31.360000000000003</v>
      </c>
      <c r="L53" s="48">
        <f t="shared" si="13"/>
        <v>84.07</v>
      </c>
      <c r="M53" s="2">
        <v>2</v>
      </c>
      <c r="N53" s="2" t="s">
        <v>282</v>
      </c>
      <c r="O53" s="2"/>
    </row>
    <row r="54" spans="1:15" s="3" customFormat="1" ht="31.5" customHeight="1">
      <c r="A54" s="20">
        <v>51</v>
      </c>
      <c r="B54" s="7" t="s">
        <v>33</v>
      </c>
      <c r="C54" s="8" t="s">
        <v>6</v>
      </c>
      <c r="D54" s="8" t="s">
        <v>34</v>
      </c>
      <c r="E54" s="22">
        <v>11111030460</v>
      </c>
      <c r="F54" s="23">
        <v>85.7</v>
      </c>
      <c r="G54" s="8"/>
      <c r="H54" s="30"/>
      <c r="I54" s="42">
        <f t="shared" si="14"/>
        <v>51.42</v>
      </c>
      <c r="J54" s="50" t="s">
        <v>261</v>
      </c>
      <c r="K54" s="84">
        <f t="shared" si="12"/>
        <v>30.54</v>
      </c>
      <c r="L54" s="48">
        <f t="shared" si="13"/>
        <v>81.960000000000008</v>
      </c>
      <c r="M54" s="2">
        <v>3</v>
      </c>
      <c r="N54" s="2" t="s">
        <v>282</v>
      </c>
      <c r="O54" s="2"/>
    </row>
    <row r="55" spans="1:15" s="3" customFormat="1" ht="31.5" customHeight="1">
      <c r="A55" s="20">
        <v>52</v>
      </c>
      <c r="B55" s="7" t="s">
        <v>35</v>
      </c>
      <c r="C55" s="8" t="s">
        <v>36</v>
      </c>
      <c r="D55" s="8" t="s">
        <v>37</v>
      </c>
      <c r="E55" s="22">
        <v>11111030498</v>
      </c>
      <c r="F55" s="23">
        <v>84</v>
      </c>
      <c r="G55" s="8"/>
      <c r="H55" s="30"/>
      <c r="I55" s="42">
        <f t="shared" si="14"/>
        <v>50.4</v>
      </c>
      <c r="J55" s="50" t="s">
        <v>235</v>
      </c>
      <c r="K55" s="84">
        <f t="shared" si="12"/>
        <v>32.839999999999996</v>
      </c>
      <c r="L55" s="48">
        <f t="shared" si="13"/>
        <v>83.24</v>
      </c>
      <c r="M55" s="2">
        <v>1</v>
      </c>
      <c r="N55" s="2" t="s">
        <v>284</v>
      </c>
      <c r="O55" s="2"/>
    </row>
    <row r="56" spans="1:15" s="3" customFormat="1" ht="31.5" customHeight="1">
      <c r="A56" s="20">
        <v>53</v>
      </c>
      <c r="B56" s="7" t="s">
        <v>35</v>
      </c>
      <c r="C56" s="8" t="s">
        <v>36</v>
      </c>
      <c r="D56" s="8" t="s">
        <v>37</v>
      </c>
      <c r="E56" s="22">
        <v>11111030492</v>
      </c>
      <c r="F56" s="23">
        <v>82.95</v>
      </c>
      <c r="G56" s="8"/>
      <c r="H56" s="30"/>
      <c r="I56" s="42">
        <f t="shared" si="14"/>
        <v>49.77</v>
      </c>
      <c r="J56" s="50" t="s">
        <v>242</v>
      </c>
      <c r="K56" s="84">
        <f t="shared" si="12"/>
        <v>30.180000000000003</v>
      </c>
      <c r="L56" s="48">
        <f t="shared" si="13"/>
        <v>79.95</v>
      </c>
      <c r="M56" s="2">
        <v>2</v>
      </c>
      <c r="N56" s="2" t="s">
        <v>282</v>
      </c>
      <c r="O56" s="2"/>
    </row>
    <row r="57" spans="1:15" s="3" customFormat="1" ht="31.5" customHeight="1">
      <c r="A57" s="20">
        <v>54</v>
      </c>
      <c r="B57" s="7" t="s">
        <v>35</v>
      </c>
      <c r="C57" s="8" t="s">
        <v>36</v>
      </c>
      <c r="D57" s="8" t="s">
        <v>37</v>
      </c>
      <c r="E57" s="22">
        <v>11111030491</v>
      </c>
      <c r="F57" s="23">
        <v>73.3</v>
      </c>
      <c r="G57" s="8"/>
      <c r="H57" s="30"/>
      <c r="I57" s="42">
        <f t="shared" si="14"/>
        <v>43.98</v>
      </c>
      <c r="J57" s="50" t="s">
        <v>237</v>
      </c>
      <c r="K57" s="84">
        <f t="shared" si="12"/>
        <v>29.24</v>
      </c>
      <c r="L57" s="48">
        <f t="shared" si="13"/>
        <v>73.22</v>
      </c>
      <c r="M57" s="2">
        <v>3</v>
      </c>
      <c r="N57" s="2" t="s">
        <v>282</v>
      </c>
      <c r="O57" s="2"/>
    </row>
    <row r="58" spans="1:15" s="3" customFormat="1" ht="31.5" customHeight="1">
      <c r="A58" s="20">
        <v>56</v>
      </c>
      <c r="B58" s="31" t="s">
        <v>35</v>
      </c>
      <c r="C58" s="9" t="s">
        <v>36</v>
      </c>
      <c r="D58" s="9" t="s">
        <v>44</v>
      </c>
      <c r="E58" s="22">
        <v>11111030507</v>
      </c>
      <c r="F58" s="23">
        <v>73.099999999999994</v>
      </c>
      <c r="G58" s="9"/>
      <c r="H58" s="33"/>
      <c r="I58" s="42">
        <f t="shared" si="14"/>
        <v>43.859999999999992</v>
      </c>
      <c r="J58" s="50" t="s">
        <v>232</v>
      </c>
      <c r="K58" s="84">
        <f t="shared" si="12"/>
        <v>34.54</v>
      </c>
      <c r="L58" s="48">
        <f t="shared" si="13"/>
        <v>78.399999999999991</v>
      </c>
      <c r="M58" s="2">
        <v>1</v>
      </c>
      <c r="N58" s="2" t="s">
        <v>284</v>
      </c>
      <c r="O58" s="2"/>
    </row>
    <row r="59" spans="1:15" s="3" customFormat="1" ht="31.5" customHeight="1">
      <c r="A59" s="20">
        <v>55</v>
      </c>
      <c r="B59" s="31" t="s">
        <v>35</v>
      </c>
      <c r="C59" s="9" t="s">
        <v>36</v>
      </c>
      <c r="D59" s="9" t="s">
        <v>44</v>
      </c>
      <c r="E59" s="22">
        <v>11111030510</v>
      </c>
      <c r="F59" s="23">
        <v>75.25</v>
      </c>
      <c r="G59" s="9"/>
      <c r="H59" s="33"/>
      <c r="I59" s="42">
        <f t="shared" si="14"/>
        <v>45.15</v>
      </c>
      <c r="J59" s="50" t="s">
        <v>240</v>
      </c>
      <c r="K59" s="84">
        <f t="shared" si="12"/>
        <v>32.619999999999997</v>
      </c>
      <c r="L59" s="48">
        <f t="shared" si="13"/>
        <v>77.77</v>
      </c>
      <c r="M59" s="2">
        <v>2</v>
      </c>
      <c r="N59" s="2" t="s">
        <v>282</v>
      </c>
      <c r="O59" s="2"/>
    </row>
    <row r="60" spans="1:15" s="3" customFormat="1" ht="31.5" customHeight="1">
      <c r="A60" s="20">
        <v>57</v>
      </c>
      <c r="B60" s="31" t="s">
        <v>35</v>
      </c>
      <c r="C60" s="9" t="s">
        <v>36</v>
      </c>
      <c r="D60" s="9" t="s">
        <v>44</v>
      </c>
      <c r="E60" s="22">
        <v>11111030503</v>
      </c>
      <c r="F60" s="23">
        <v>67.849999999999994</v>
      </c>
      <c r="G60" s="9"/>
      <c r="H60" s="33"/>
      <c r="I60" s="42">
        <f t="shared" si="14"/>
        <v>40.709999999999994</v>
      </c>
      <c r="J60" s="50" t="s">
        <v>238</v>
      </c>
      <c r="K60" s="84">
        <f t="shared" si="12"/>
        <v>29.1</v>
      </c>
      <c r="L60" s="48">
        <f t="shared" si="13"/>
        <v>69.81</v>
      </c>
      <c r="M60" s="2">
        <v>3</v>
      </c>
      <c r="N60" s="2" t="s">
        <v>282</v>
      </c>
      <c r="O60" s="2"/>
    </row>
    <row r="61" spans="1:15" s="3" customFormat="1" ht="31.5" customHeight="1">
      <c r="A61" s="20">
        <v>58</v>
      </c>
      <c r="B61" s="31" t="s">
        <v>45</v>
      </c>
      <c r="C61" s="9" t="s">
        <v>6</v>
      </c>
      <c r="D61" s="9" t="s">
        <v>46</v>
      </c>
      <c r="E61" s="22">
        <v>11111030549</v>
      </c>
      <c r="F61" s="23">
        <v>91.05</v>
      </c>
      <c r="G61" s="9"/>
      <c r="H61" s="34"/>
      <c r="I61" s="42">
        <f t="shared" si="14"/>
        <v>54.629999999999995</v>
      </c>
      <c r="J61" s="50" t="s">
        <v>231</v>
      </c>
      <c r="K61" s="84">
        <f t="shared" si="12"/>
        <v>31.260000000000005</v>
      </c>
      <c r="L61" s="48">
        <f t="shared" si="13"/>
        <v>85.89</v>
      </c>
      <c r="M61" s="2">
        <v>1</v>
      </c>
      <c r="N61" s="2" t="s">
        <v>284</v>
      </c>
      <c r="O61" s="2"/>
    </row>
    <row r="62" spans="1:15" s="3" customFormat="1" ht="31.5" customHeight="1">
      <c r="A62" s="20">
        <v>60</v>
      </c>
      <c r="B62" s="35" t="s">
        <v>45</v>
      </c>
      <c r="C62" s="10" t="s">
        <v>6</v>
      </c>
      <c r="D62" s="10" t="s">
        <v>46</v>
      </c>
      <c r="E62" s="22">
        <v>11111030519</v>
      </c>
      <c r="F62" s="23">
        <v>88.2</v>
      </c>
      <c r="G62" s="10"/>
      <c r="H62" s="36"/>
      <c r="I62" s="42">
        <f t="shared" si="14"/>
        <v>52.92</v>
      </c>
      <c r="J62" s="50" t="s">
        <v>236</v>
      </c>
      <c r="K62" s="84">
        <f t="shared" si="12"/>
        <v>32.300000000000004</v>
      </c>
      <c r="L62" s="48">
        <f t="shared" si="13"/>
        <v>85.22</v>
      </c>
      <c r="M62" s="2">
        <v>2</v>
      </c>
      <c r="N62" s="2" t="s">
        <v>282</v>
      </c>
      <c r="O62" s="2"/>
    </row>
    <row r="63" spans="1:15" s="3" customFormat="1" ht="31.5" customHeight="1">
      <c r="A63" s="20">
        <v>59</v>
      </c>
      <c r="B63" s="31" t="s">
        <v>45</v>
      </c>
      <c r="C63" s="9" t="s">
        <v>6</v>
      </c>
      <c r="D63" s="9" t="s">
        <v>46</v>
      </c>
      <c r="E63" s="22">
        <v>11111030515</v>
      </c>
      <c r="F63" s="23">
        <v>88.8</v>
      </c>
      <c r="G63" s="9"/>
      <c r="H63" s="34"/>
      <c r="I63" s="42">
        <f t="shared" si="14"/>
        <v>53.279999999999994</v>
      </c>
      <c r="J63" s="50" t="s">
        <v>234</v>
      </c>
      <c r="K63" s="84">
        <f t="shared" si="12"/>
        <v>31.080000000000002</v>
      </c>
      <c r="L63" s="48">
        <f t="shared" si="13"/>
        <v>84.36</v>
      </c>
      <c r="M63" s="2">
        <v>3</v>
      </c>
      <c r="N63" s="2" t="s">
        <v>282</v>
      </c>
      <c r="O63" s="2"/>
    </row>
    <row r="64" spans="1:15" s="3" customFormat="1" ht="31.5" customHeight="1">
      <c r="A64" s="20">
        <v>61</v>
      </c>
      <c r="B64" s="35" t="s">
        <v>45</v>
      </c>
      <c r="C64" s="10" t="s">
        <v>36</v>
      </c>
      <c r="D64" s="10" t="s">
        <v>47</v>
      </c>
      <c r="E64" s="22">
        <v>11111030575</v>
      </c>
      <c r="F64" s="23">
        <v>88.45</v>
      </c>
      <c r="G64" s="10"/>
      <c r="H64" s="37"/>
      <c r="I64" s="42">
        <f t="shared" si="14"/>
        <v>53.07</v>
      </c>
      <c r="J64" s="50" t="s">
        <v>239</v>
      </c>
      <c r="K64" s="84">
        <f t="shared" si="12"/>
        <v>30.34</v>
      </c>
      <c r="L64" s="48">
        <f t="shared" si="13"/>
        <v>83.41</v>
      </c>
      <c r="M64" s="2">
        <v>1</v>
      </c>
      <c r="N64" s="2" t="s">
        <v>284</v>
      </c>
      <c r="O64" s="2"/>
    </row>
    <row r="65" spans="1:15" s="3" customFormat="1" ht="31.5" customHeight="1">
      <c r="A65" s="20">
        <v>62</v>
      </c>
      <c r="B65" s="31" t="s">
        <v>45</v>
      </c>
      <c r="C65" s="9" t="s">
        <v>36</v>
      </c>
      <c r="D65" s="9" t="s">
        <v>47</v>
      </c>
      <c r="E65" s="22">
        <v>11111030565</v>
      </c>
      <c r="F65" s="23">
        <v>87.1</v>
      </c>
      <c r="G65" s="9"/>
      <c r="H65" s="34"/>
      <c r="I65" s="42">
        <f t="shared" si="14"/>
        <v>52.26</v>
      </c>
      <c r="J65" s="50" t="s">
        <v>241</v>
      </c>
      <c r="K65" s="84">
        <f t="shared" si="12"/>
        <v>30.980000000000004</v>
      </c>
      <c r="L65" s="48">
        <f t="shared" si="13"/>
        <v>83.240000000000009</v>
      </c>
      <c r="M65" s="2">
        <v>2</v>
      </c>
      <c r="N65" s="2" t="s">
        <v>282</v>
      </c>
      <c r="O65" s="2"/>
    </row>
    <row r="66" spans="1:15" s="3" customFormat="1" ht="31.5" customHeight="1">
      <c r="A66" s="20">
        <v>63</v>
      </c>
      <c r="B66" s="31" t="s">
        <v>45</v>
      </c>
      <c r="C66" s="9" t="s">
        <v>36</v>
      </c>
      <c r="D66" s="9" t="s">
        <v>47</v>
      </c>
      <c r="E66" s="22">
        <v>11111030579</v>
      </c>
      <c r="F66" s="23">
        <v>85.35</v>
      </c>
      <c r="G66" s="9"/>
      <c r="H66" s="34"/>
      <c r="I66" s="42">
        <f t="shared" si="14"/>
        <v>51.209999999999994</v>
      </c>
      <c r="J66" s="50" t="s">
        <v>233</v>
      </c>
      <c r="K66" s="84">
        <f t="shared" si="12"/>
        <v>30.72</v>
      </c>
      <c r="L66" s="48">
        <f t="shared" si="13"/>
        <v>81.929999999999993</v>
      </c>
      <c r="M66" s="2">
        <v>3</v>
      </c>
      <c r="N66" s="2" t="s">
        <v>282</v>
      </c>
      <c r="O66" s="2"/>
    </row>
    <row r="67" spans="1:15" s="3" customFormat="1" ht="31.5" customHeight="1">
      <c r="A67" s="20">
        <v>64</v>
      </c>
      <c r="B67" s="31" t="s">
        <v>48</v>
      </c>
      <c r="C67" s="9" t="s">
        <v>49</v>
      </c>
      <c r="D67" s="9" t="s">
        <v>50</v>
      </c>
      <c r="E67" s="22">
        <v>11111030591</v>
      </c>
      <c r="F67" s="23">
        <v>81.45</v>
      </c>
      <c r="G67" s="9"/>
      <c r="H67" s="33"/>
      <c r="I67" s="42">
        <f t="shared" ref="I67:I96" si="15">SUM(F67*0.6)</f>
        <v>48.87</v>
      </c>
      <c r="J67" s="50" t="s">
        <v>155</v>
      </c>
      <c r="K67" s="84">
        <f t="shared" ref="K67:K96" si="16">SUM(J67*0.4)</f>
        <v>30.980000000000004</v>
      </c>
      <c r="L67" s="48">
        <f t="shared" ref="L67:L96" si="17">SUM(I67+K67)</f>
        <v>79.849999999999994</v>
      </c>
      <c r="M67" s="2">
        <v>1</v>
      </c>
      <c r="N67" s="2" t="s">
        <v>284</v>
      </c>
      <c r="O67" s="2"/>
    </row>
    <row r="68" spans="1:15" s="3" customFormat="1" ht="31.5" customHeight="1">
      <c r="A68" s="20">
        <v>66</v>
      </c>
      <c r="B68" s="31" t="s">
        <v>48</v>
      </c>
      <c r="C68" s="9" t="s">
        <v>49</v>
      </c>
      <c r="D68" s="9" t="s">
        <v>50</v>
      </c>
      <c r="E68" s="22">
        <v>11111030598</v>
      </c>
      <c r="F68" s="23">
        <v>79.5</v>
      </c>
      <c r="G68" s="9"/>
      <c r="H68" s="33"/>
      <c r="I68" s="42">
        <f t="shared" si="15"/>
        <v>47.699999999999996</v>
      </c>
      <c r="J68" s="50" t="s">
        <v>159</v>
      </c>
      <c r="K68" s="84">
        <f t="shared" si="16"/>
        <v>31.380000000000003</v>
      </c>
      <c r="L68" s="48">
        <f t="shared" si="17"/>
        <v>79.08</v>
      </c>
      <c r="M68" s="2">
        <v>2</v>
      </c>
      <c r="N68" s="2" t="s">
        <v>284</v>
      </c>
      <c r="O68" s="2"/>
    </row>
    <row r="69" spans="1:15" s="3" customFormat="1" ht="31.5" customHeight="1">
      <c r="A69" s="20">
        <v>65</v>
      </c>
      <c r="B69" s="31" t="s">
        <v>48</v>
      </c>
      <c r="C69" s="9" t="s">
        <v>49</v>
      </c>
      <c r="D69" s="9" t="s">
        <v>50</v>
      </c>
      <c r="E69" s="22">
        <v>11111030590</v>
      </c>
      <c r="F69" s="23">
        <v>80.900000000000006</v>
      </c>
      <c r="G69" s="9"/>
      <c r="H69" s="33"/>
      <c r="I69" s="42">
        <f t="shared" si="15"/>
        <v>48.54</v>
      </c>
      <c r="J69" s="50" t="s">
        <v>156</v>
      </c>
      <c r="K69" s="84">
        <f t="shared" si="16"/>
        <v>29.64</v>
      </c>
      <c r="L69" s="48">
        <f t="shared" si="17"/>
        <v>78.180000000000007</v>
      </c>
      <c r="M69" s="2">
        <v>3</v>
      </c>
      <c r="N69" s="2" t="s">
        <v>284</v>
      </c>
      <c r="O69" s="2"/>
    </row>
    <row r="70" spans="1:15" s="3" customFormat="1" ht="31.5" customHeight="1">
      <c r="A70" s="20">
        <v>68</v>
      </c>
      <c r="B70" s="31" t="s">
        <v>48</v>
      </c>
      <c r="C70" s="9" t="s">
        <v>49</v>
      </c>
      <c r="D70" s="9" t="s">
        <v>50</v>
      </c>
      <c r="E70" s="22">
        <v>11111030584</v>
      </c>
      <c r="F70" s="23">
        <v>73.55</v>
      </c>
      <c r="G70" s="9"/>
      <c r="H70" s="33"/>
      <c r="I70" s="42">
        <f t="shared" si="15"/>
        <v>44.129999999999995</v>
      </c>
      <c r="J70" s="50" t="s">
        <v>154</v>
      </c>
      <c r="K70" s="84">
        <f t="shared" si="16"/>
        <v>29.900000000000002</v>
      </c>
      <c r="L70" s="48">
        <f t="shared" si="17"/>
        <v>74.03</v>
      </c>
      <c r="M70" s="2">
        <v>4</v>
      </c>
      <c r="N70" s="2" t="s">
        <v>282</v>
      </c>
      <c r="O70" s="2"/>
    </row>
    <row r="71" spans="1:15" s="3" customFormat="1" ht="31.5" customHeight="1">
      <c r="A71" s="20">
        <v>69</v>
      </c>
      <c r="B71" s="31" t="s">
        <v>48</v>
      </c>
      <c r="C71" s="9" t="s">
        <v>49</v>
      </c>
      <c r="D71" s="9" t="s">
        <v>50</v>
      </c>
      <c r="E71" s="22">
        <v>11111030602</v>
      </c>
      <c r="F71" s="23">
        <v>70.349999999999994</v>
      </c>
      <c r="G71" s="9"/>
      <c r="H71" s="33"/>
      <c r="I71" s="42">
        <f t="shared" si="15"/>
        <v>42.209999999999994</v>
      </c>
      <c r="J71" s="50" t="s">
        <v>125</v>
      </c>
      <c r="K71" s="84">
        <f t="shared" si="16"/>
        <v>30.1</v>
      </c>
      <c r="L71" s="48">
        <f t="shared" si="17"/>
        <v>72.31</v>
      </c>
      <c r="M71" s="2">
        <v>5</v>
      </c>
      <c r="N71" s="2" t="s">
        <v>282</v>
      </c>
      <c r="O71" s="2"/>
    </row>
    <row r="72" spans="1:15" s="3" customFormat="1" ht="31.5" customHeight="1">
      <c r="A72" s="20">
        <v>70</v>
      </c>
      <c r="B72" s="31" t="s">
        <v>48</v>
      </c>
      <c r="C72" s="9" t="s">
        <v>49</v>
      </c>
      <c r="D72" s="9" t="s">
        <v>50</v>
      </c>
      <c r="E72" s="22">
        <v>11111030599</v>
      </c>
      <c r="F72" s="23">
        <v>69.849999999999994</v>
      </c>
      <c r="G72" s="9"/>
      <c r="H72" s="33"/>
      <c r="I72" s="42">
        <f t="shared" si="15"/>
        <v>41.91</v>
      </c>
      <c r="J72" s="50" t="s">
        <v>160</v>
      </c>
      <c r="K72" s="84">
        <f t="shared" si="16"/>
        <v>29.660000000000004</v>
      </c>
      <c r="L72" s="48">
        <f t="shared" si="17"/>
        <v>71.569999999999993</v>
      </c>
      <c r="M72" s="2">
        <v>6</v>
      </c>
      <c r="N72" s="2" t="s">
        <v>282</v>
      </c>
      <c r="O72" s="2"/>
    </row>
    <row r="73" spans="1:15" s="63" customFormat="1" ht="31.5" customHeight="1">
      <c r="A73" s="53">
        <v>67</v>
      </c>
      <c r="B73" s="68" t="s">
        <v>48</v>
      </c>
      <c r="C73" s="69" t="s">
        <v>49</v>
      </c>
      <c r="D73" s="69" t="s">
        <v>50</v>
      </c>
      <c r="E73" s="55">
        <v>11111030587</v>
      </c>
      <c r="F73" s="56">
        <v>78.900000000000006</v>
      </c>
      <c r="G73" s="69"/>
      <c r="H73" s="70"/>
      <c r="I73" s="58">
        <f t="shared" si="15"/>
        <v>47.34</v>
      </c>
      <c r="J73" s="82" t="s">
        <v>278</v>
      </c>
      <c r="K73" s="85">
        <f t="shared" si="16"/>
        <v>0</v>
      </c>
      <c r="L73" s="59">
        <f t="shared" si="17"/>
        <v>47.34</v>
      </c>
      <c r="M73" s="2">
        <v>7</v>
      </c>
      <c r="N73" s="2" t="s">
        <v>282</v>
      </c>
      <c r="O73" s="83" t="s">
        <v>283</v>
      </c>
    </row>
    <row r="74" spans="1:15" s="63" customFormat="1" ht="31.5" customHeight="1">
      <c r="A74" s="53">
        <v>71</v>
      </c>
      <c r="B74" s="68" t="s">
        <v>48</v>
      </c>
      <c r="C74" s="69" t="s">
        <v>49</v>
      </c>
      <c r="D74" s="69" t="s">
        <v>50</v>
      </c>
      <c r="E74" s="55">
        <v>11111030600</v>
      </c>
      <c r="F74" s="56">
        <v>68.8</v>
      </c>
      <c r="G74" s="69"/>
      <c r="H74" s="70"/>
      <c r="I74" s="58">
        <f t="shared" si="15"/>
        <v>41.279999999999994</v>
      </c>
      <c r="J74" s="82" t="s">
        <v>278</v>
      </c>
      <c r="K74" s="85">
        <f t="shared" si="16"/>
        <v>0</v>
      </c>
      <c r="L74" s="59">
        <f t="shared" si="17"/>
        <v>41.279999999999994</v>
      </c>
      <c r="M74" s="2">
        <v>8</v>
      </c>
      <c r="N74" s="2" t="s">
        <v>282</v>
      </c>
      <c r="O74" s="83" t="s">
        <v>283</v>
      </c>
    </row>
    <row r="75" spans="1:15" s="63" customFormat="1" ht="31.5" customHeight="1">
      <c r="A75" s="53">
        <v>72</v>
      </c>
      <c r="B75" s="68" t="s">
        <v>48</v>
      </c>
      <c r="C75" s="69" t="s">
        <v>49</v>
      </c>
      <c r="D75" s="69" t="s">
        <v>50</v>
      </c>
      <c r="E75" s="55">
        <v>11111030592</v>
      </c>
      <c r="F75" s="56">
        <v>68.349999999999994</v>
      </c>
      <c r="G75" s="69"/>
      <c r="H75" s="70"/>
      <c r="I75" s="58">
        <f t="shared" si="15"/>
        <v>41.01</v>
      </c>
      <c r="J75" s="82" t="s">
        <v>278</v>
      </c>
      <c r="K75" s="85">
        <f t="shared" si="16"/>
        <v>0</v>
      </c>
      <c r="L75" s="59">
        <f t="shared" si="17"/>
        <v>41.01</v>
      </c>
      <c r="M75" s="2">
        <v>9</v>
      </c>
      <c r="N75" s="2" t="s">
        <v>282</v>
      </c>
      <c r="O75" s="83" t="s">
        <v>283</v>
      </c>
    </row>
    <row r="76" spans="1:15" s="3" customFormat="1" ht="31.5" customHeight="1">
      <c r="A76" s="20">
        <v>73</v>
      </c>
      <c r="B76" s="31" t="s">
        <v>51</v>
      </c>
      <c r="C76" s="9" t="s">
        <v>52</v>
      </c>
      <c r="D76" s="9" t="s">
        <v>53</v>
      </c>
      <c r="E76" s="22">
        <v>11111030604</v>
      </c>
      <c r="F76" s="23">
        <v>86.2</v>
      </c>
      <c r="G76" s="9"/>
      <c r="H76" s="33"/>
      <c r="I76" s="42">
        <f t="shared" si="15"/>
        <v>51.72</v>
      </c>
      <c r="J76" s="50" t="s">
        <v>183</v>
      </c>
      <c r="K76" s="84">
        <f t="shared" si="16"/>
        <v>32.660000000000004</v>
      </c>
      <c r="L76" s="48">
        <f t="shared" si="17"/>
        <v>84.38</v>
      </c>
      <c r="M76" s="2">
        <v>1</v>
      </c>
      <c r="N76" s="2" t="s">
        <v>284</v>
      </c>
      <c r="O76" s="2"/>
    </row>
    <row r="77" spans="1:15" s="3" customFormat="1" ht="31.5" customHeight="1">
      <c r="A77" s="20">
        <v>74</v>
      </c>
      <c r="B77" s="31" t="s">
        <v>51</v>
      </c>
      <c r="C77" s="9" t="s">
        <v>52</v>
      </c>
      <c r="D77" s="9" t="s">
        <v>53</v>
      </c>
      <c r="E77" s="22">
        <v>11111030609</v>
      </c>
      <c r="F77" s="23">
        <v>81.05</v>
      </c>
      <c r="G77" s="9"/>
      <c r="H77" s="33"/>
      <c r="I77" s="42">
        <f t="shared" si="15"/>
        <v>48.629999999999995</v>
      </c>
      <c r="J77" s="50" t="s">
        <v>181</v>
      </c>
      <c r="K77" s="84">
        <f t="shared" si="16"/>
        <v>30.84</v>
      </c>
      <c r="L77" s="48">
        <f t="shared" si="17"/>
        <v>79.47</v>
      </c>
      <c r="M77" s="2">
        <v>2</v>
      </c>
      <c r="N77" s="2" t="s">
        <v>284</v>
      </c>
      <c r="O77" s="2"/>
    </row>
    <row r="78" spans="1:15" s="3" customFormat="1" ht="31.5" customHeight="1">
      <c r="A78" s="20">
        <v>76</v>
      </c>
      <c r="B78" s="31" t="s">
        <v>51</v>
      </c>
      <c r="C78" s="9" t="s">
        <v>52</v>
      </c>
      <c r="D78" s="9" t="s">
        <v>53</v>
      </c>
      <c r="E78" s="22">
        <v>11111030615</v>
      </c>
      <c r="F78" s="23">
        <v>79.05</v>
      </c>
      <c r="G78" s="9"/>
      <c r="H78" s="33"/>
      <c r="I78" s="42">
        <f t="shared" si="15"/>
        <v>47.43</v>
      </c>
      <c r="J78" s="50" t="s">
        <v>179</v>
      </c>
      <c r="K78" s="84">
        <f t="shared" si="16"/>
        <v>31.64</v>
      </c>
      <c r="L78" s="48">
        <f t="shared" si="17"/>
        <v>79.069999999999993</v>
      </c>
      <c r="M78" s="2">
        <v>3</v>
      </c>
      <c r="N78" s="2" t="s">
        <v>284</v>
      </c>
      <c r="O78" s="2"/>
    </row>
    <row r="79" spans="1:15" s="3" customFormat="1" ht="31.5" customHeight="1">
      <c r="A79" s="20">
        <v>75</v>
      </c>
      <c r="B79" s="31" t="s">
        <v>51</v>
      </c>
      <c r="C79" s="9" t="s">
        <v>52</v>
      </c>
      <c r="D79" s="9" t="s">
        <v>53</v>
      </c>
      <c r="E79" s="22">
        <v>11111030611</v>
      </c>
      <c r="F79" s="23">
        <v>79.150000000000006</v>
      </c>
      <c r="G79" s="9"/>
      <c r="H79" s="33"/>
      <c r="I79" s="42">
        <f t="shared" si="15"/>
        <v>47.49</v>
      </c>
      <c r="J79" s="50" t="s">
        <v>175</v>
      </c>
      <c r="K79" s="84">
        <f t="shared" si="16"/>
        <v>28.74</v>
      </c>
      <c r="L79" s="48">
        <f t="shared" si="17"/>
        <v>76.23</v>
      </c>
      <c r="M79" s="2">
        <v>4</v>
      </c>
      <c r="N79" s="2" t="s">
        <v>282</v>
      </c>
      <c r="O79" s="2"/>
    </row>
    <row r="80" spans="1:15" s="3" customFormat="1" ht="31.5" customHeight="1">
      <c r="A80" s="20">
        <v>79</v>
      </c>
      <c r="B80" s="31" t="s">
        <v>51</v>
      </c>
      <c r="C80" s="9" t="s">
        <v>52</v>
      </c>
      <c r="D80" s="9" t="s">
        <v>53</v>
      </c>
      <c r="E80" s="22">
        <v>11111030627</v>
      </c>
      <c r="F80" s="23">
        <v>77.150000000000006</v>
      </c>
      <c r="G80" s="9"/>
      <c r="H80" s="33"/>
      <c r="I80" s="42">
        <f t="shared" si="15"/>
        <v>46.29</v>
      </c>
      <c r="J80" s="50" t="s">
        <v>160</v>
      </c>
      <c r="K80" s="84">
        <f t="shared" si="16"/>
        <v>29.660000000000004</v>
      </c>
      <c r="L80" s="48">
        <f t="shared" si="17"/>
        <v>75.95</v>
      </c>
      <c r="M80" s="2">
        <v>5</v>
      </c>
      <c r="N80" s="2" t="s">
        <v>282</v>
      </c>
      <c r="O80" s="2"/>
    </row>
    <row r="81" spans="1:15" s="3" customFormat="1" ht="31.5" customHeight="1">
      <c r="A81" s="20">
        <v>80</v>
      </c>
      <c r="B81" s="31" t="s">
        <v>51</v>
      </c>
      <c r="C81" s="9" t="s">
        <v>52</v>
      </c>
      <c r="D81" s="9" t="s">
        <v>53</v>
      </c>
      <c r="E81" s="22">
        <v>11111030614</v>
      </c>
      <c r="F81" s="23">
        <v>74.400000000000006</v>
      </c>
      <c r="G81" s="9"/>
      <c r="H81" s="33"/>
      <c r="I81" s="42">
        <f t="shared" si="15"/>
        <v>44.64</v>
      </c>
      <c r="J81" s="50" t="s">
        <v>176</v>
      </c>
      <c r="K81" s="84">
        <f t="shared" si="16"/>
        <v>30.54</v>
      </c>
      <c r="L81" s="48">
        <f t="shared" si="17"/>
        <v>75.180000000000007</v>
      </c>
      <c r="M81" s="2">
        <v>6</v>
      </c>
      <c r="N81" s="2" t="s">
        <v>282</v>
      </c>
      <c r="O81" s="2"/>
    </row>
    <row r="82" spans="1:15" s="3" customFormat="1" ht="31.5" customHeight="1">
      <c r="A82" s="20">
        <v>78</v>
      </c>
      <c r="B82" s="31" t="s">
        <v>51</v>
      </c>
      <c r="C82" s="9" t="s">
        <v>52</v>
      </c>
      <c r="D82" s="9" t="s">
        <v>53</v>
      </c>
      <c r="E82" s="22">
        <v>11111030620</v>
      </c>
      <c r="F82" s="23">
        <v>77.400000000000006</v>
      </c>
      <c r="G82" s="9"/>
      <c r="H82" s="33"/>
      <c r="I82" s="42">
        <f t="shared" si="15"/>
        <v>46.440000000000005</v>
      </c>
      <c r="J82" s="50" t="s">
        <v>177</v>
      </c>
      <c r="K82" s="84">
        <f t="shared" si="16"/>
        <v>27.680000000000003</v>
      </c>
      <c r="L82" s="48">
        <f t="shared" si="17"/>
        <v>74.12</v>
      </c>
      <c r="M82" s="2">
        <v>7</v>
      </c>
      <c r="N82" s="2" t="s">
        <v>282</v>
      </c>
      <c r="O82" s="2"/>
    </row>
    <row r="83" spans="1:15" s="3" customFormat="1" ht="31.5" customHeight="1">
      <c r="A83" s="20">
        <v>81</v>
      </c>
      <c r="B83" s="31" t="s">
        <v>51</v>
      </c>
      <c r="C83" s="9" t="s">
        <v>52</v>
      </c>
      <c r="D83" s="9" t="s">
        <v>53</v>
      </c>
      <c r="E83" s="22">
        <v>11111030628</v>
      </c>
      <c r="F83" s="23">
        <v>73.7</v>
      </c>
      <c r="G83" s="9"/>
      <c r="H83" s="33"/>
      <c r="I83" s="42">
        <f t="shared" si="15"/>
        <v>44.22</v>
      </c>
      <c r="J83" s="50" t="s">
        <v>180</v>
      </c>
      <c r="K83" s="84">
        <f t="shared" si="16"/>
        <v>25.380000000000003</v>
      </c>
      <c r="L83" s="48">
        <f t="shared" si="17"/>
        <v>69.599999999999994</v>
      </c>
      <c r="M83" s="2">
        <v>8</v>
      </c>
      <c r="N83" s="2" t="s">
        <v>282</v>
      </c>
      <c r="O83" s="2"/>
    </row>
    <row r="84" spans="1:15" s="63" customFormat="1" ht="31.5" customHeight="1">
      <c r="A84" s="53">
        <v>77</v>
      </c>
      <c r="B84" s="68" t="s">
        <v>51</v>
      </c>
      <c r="C84" s="69" t="s">
        <v>52</v>
      </c>
      <c r="D84" s="69" t="s">
        <v>53</v>
      </c>
      <c r="E84" s="55">
        <v>11111030607</v>
      </c>
      <c r="F84" s="56">
        <v>78.95</v>
      </c>
      <c r="G84" s="69"/>
      <c r="H84" s="70"/>
      <c r="I84" s="58">
        <f t="shared" si="15"/>
        <v>47.37</v>
      </c>
      <c r="J84" s="82" t="s">
        <v>278</v>
      </c>
      <c r="K84" s="85">
        <f t="shared" si="16"/>
        <v>0</v>
      </c>
      <c r="L84" s="59">
        <f t="shared" si="17"/>
        <v>47.37</v>
      </c>
      <c r="M84" s="60">
        <v>9</v>
      </c>
      <c r="N84" s="2" t="s">
        <v>282</v>
      </c>
      <c r="O84" s="83" t="s">
        <v>283</v>
      </c>
    </row>
    <row r="85" spans="1:15" ht="31.5" customHeight="1">
      <c r="A85" s="20">
        <v>85</v>
      </c>
      <c r="B85" s="31" t="s">
        <v>54</v>
      </c>
      <c r="C85" s="9" t="s">
        <v>55</v>
      </c>
      <c r="D85" s="9" t="s">
        <v>56</v>
      </c>
      <c r="E85" s="22">
        <v>11111030733</v>
      </c>
      <c r="F85" s="23">
        <v>84.85</v>
      </c>
      <c r="G85" s="9"/>
      <c r="H85" s="33"/>
      <c r="I85" s="42">
        <f t="shared" si="15"/>
        <v>50.91</v>
      </c>
      <c r="J85" s="50" t="s">
        <v>134</v>
      </c>
      <c r="K85" s="84">
        <f t="shared" si="16"/>
        <v>35.1</v>
      </c>
      <c r="L85" s="48">
        <f t="shared" si="17"/>
        <v>86.009999999999991</v>
      </c>
      <c r="M85" s="11">
        <v>1</v>
      </c>
      <c r="N85" s="11" t="s">
        <v>284</v>
      </c>
      <c r="O85" s="11"/>
    </row>
    <row r="86" spans="1:15" ht="31.5" customHeight="1">
      <c r="A86" s="20">
        <v>87</v>
      </c>
      <c r="B86" s="31" t="s">
        <v>54</v>
      </c>
      <c r="C86" s="9" t="s">
        <v>55</v>
      </c>
      <c r="D86" s="9" t="s">
        <v>56</v>
      </c>
      <c r="E86" s="22">
        <v>11111030693</v>
      </c>
      <c r="F86" s="23">
        <v>84.05</v>
      </c>
      <c r="G86" s="9"/>
      <c r="H86" s="33"/>
      <c r="I86" s="42">
        <f t="shared" si="15"/>
        <v>50.43</v>
      </c>
      <c r="J86" s="50" t="s">
        <v>138</v>
      </c>
      <c r="K86" s="84">
        <f t="shared" si="16"/>
        <v>34.1</v>
      </c>
      <c r="L86" s="48">
        <f t="shared" si="17"/>
        <v>84.53</v>
      </c>
      <c r="M86" s="11">
        <v>2</v>
      </c>
      <c r="N86" s="11" t="s">
        <v>284</v>
      </c>
      <c r="O86" s="11"/>
    </row>
    <row r="87" spans="1:15" ht="31.5" customHeight="1">
      <c r="A87" s="20">
        <v>82</v>
      </c>
      <c r="B87" s="31" t="s">
        <v>54</v>
      </c>
      <c r="C87" s="9" t="s">
        <v>55</v>
      </c>
      <c r="D87" s="9" t="s">
        <v>56</v>
      </c>
      <c r="E87" s="22">
        <v>11111030766</v>
      </c>
      <c r="F87" s="23">
        <v>86.05</v>
      </c>
      <c r="G87" s="9"/>
      <c r="H87" s="33"/>
      <c r="I87" s="42">
        <f t="shared" si="15"/>
        <v>51.629999999999995</v>
      </c>
      <c r="J87" s="50" t="s">
        <v>133</v>
      </c>
      <c r="K87" s="84">
        <f t="shared" si="16"/>
        <v>32.6</v>
      </c>
      <c r="L87" s="48">
        <f t="shared" si="17"/>
        <v>84.22999999999999</v>
      </c>
      <c r="M87" s="11">
        <v>3</v>
      </c>
      <c r="N87" s="11" t="s">
        <v>284</v>
      </c>
      <c r="O87" s="11"/>
    </row>
    <row r="88" spans="1:15" ht="31.5" customHeight="1">
      <c r="A88" s="20">
        <v>84</v>
      </c>
      <c r="B88" s="31" t="s">
        <v>54</v>
      </c>
      <c r="C88" s="9" t="s">
        <v>55</v>
      </c>
      <c r="D88" s="9" t="s">
        <v>56</v>
      </c>
      <c r="E88" s="22">
        <v>11111030668</v>
      </c>
      <c r="F88" s="23">
        <v>85.5</v>
      </c>
      <c r="G88" s="9"/>
      <c r="H88" s="33"/>
      <c r="I88" s="42">
        <f t="shared" si="15"/>
        <v>51.3</v>
      </c>
      <c r="J88" s="50" t="s">
        <v>128</v>
      </c>
      <c r="K88" s="84">
        <f t="shared" si="16"/>
        <v>32.160000000000004</v>
      </c>
      <c r="L88" s="48">
        <f t="shared" si="17"/>
        <v>83.460000000000008</v>
      </c>
      <c r="M88" s="11">
        <v>4</v>
      </c>
      <c r="N88" s="11" t="s">
        <v>284</v>
      </c>
      <c r="O88" s="11"/>
    </row>
    <row r="89" spans="1:15" ht="31.5" customHeight="1">
      <c r="A89" s="20">
        <v>83</v>
      </c>
      <c r="B89" s="31" t="s">
        <v>54</v>
      </c>
      <c r="C89" s="9" t="s">
        <v>55</v>
      </c>
      <c r="D89" s="9" t="s">
        <v>56</v>
      </c>
      <c r="E89" s="22">
        <v>11111030778</v>
      </c>
      <c r="F89" s="23">
        <v>85.7</v>
      </c>
      <c r="G89" s="38"/>
      <c r="H89" s="39"/>
      <c r="I89" s="42">
        <f t="shared" si="15"/>
        <v>51.42</v>
      </c>
      <c r="J89" s="50" t="s">
        <v>135</v>
      </c>
      <c r="K89" s="84">
        <f t="shared" si="16"/>
        <v>31.22</v>
      </c>
      <c r="L89" s="48">
        <f t="shared" si="17"/>
        <v>82.64</v>
      </c>
      <c r="M89" s="11">
        <v>5</v>
      </c>
      <c r="N89" s="11" t="s">
        <v>282</v>
      </c>
      <c r="O89" s="11"/>
    </row>
    <row r="90" spans="1:15" ht="31.5" customHeight="1">
      <c r="A90" s="20">
        <v>90</v>
      </c>
      <c r="B90" s="31" t="s">
        <v>54</v>
      </c>
      <c r="C90" s="9" t="s">
        <v>55</v>
      </c>
      <c r="D90" s="9" t="s">
        <v>56</v>
      </c>
      <c r="E90" s="22">
        <v>11111030730</v>
      </c>
      <c r="F90" s="23">
        <v>83.2</v>
      </c>
      <c r="G90" s="9"/>
      <c r="H90" s="33"/>
      <c r="I90" s="42">
        <f t="shared" si="15"/>
        <v>49.92</v>
      </c>
      <c r="J90" s="50" t="s">
        <v>132</v>
      </c>
      <c r="K90" s="84">
        <f t="shared" si="16"/>
        <v>31.84</v>
      </c>
      <c r="L90" s="48">
        <f t="shared" si="17"/>
        <v>81.760000000000005</v>
      </c>
      <c r="M90" s="11">
        <v>6</v>
      </c>
      <c r="N90" s="11" t="s">
        <v>282</v>
      </c>
      <c r="O90" s="11"/>
    </row>
    <row r="91" spans="1:15" ht="31.5" customHeight="1">
      <c r="A91" s="20">
        <v>93</v>
      </c>
      <c r="B91" s="31" t="s">
        <v>54</v>
      </c>
      <c r="C91" s="9" t="s">
        <v>55</v>
      </c>
      <c r="D91" s="9" t="s">
        <v>56</v>
      </c>
      <c r="E91" s="22">
        <v>11111030708</v>
      </c>
      <c r="F91" s="23">
        <v>82.4</v>
      </c>
      <c r="G91" s="9"/>
      <c r="H91" s="33"/>
      <c r="I91" s="42">
        <f t="shared" si="15"/>
        <v>49.440000000000005</v>
      </c>
      <c r="J91" s="50" t="s">
        <v>127</v>
      </c>
      <c r="K91" s="84">
        <f t="shared" si="16"/>
        <v>32.200000000000003</v>
      </c>
      <c r="L91" s="48">
        <f t="shared" si="17"/>
        <v>81.640000000000015</v>
      </c>
      <c r="M91" s="11">
        <v>7</v>
      </c>
      <c r="N91" s="11" t="s">
        <v>282</v>
      </c>
      <c r="O91" s="11"/>
    </row>
    <row r="92" spans="1:15" ht="31.5" customHeight="1">
      <c r="A92" s="20">
        <v>86</v>
      </c>
      <c r="B92" s="31" t="s">
        <v>54</v>
      </c>
      <c r="C92" s="9" t="s">
        <v>55</v>
      </c>
      <c r="D92" s="9" t="s">
        <v>56</v>
      </c>
      <c r="E92" s="22">
        <v>11111030681</v>
      </c>
      <c r="F92" s="23">
        <v>84.25</v>
      </c>
      <c r="G92" s="9"/>
      <c r="H92" s="33"/>
      <c r="I92" s="42">
        <f t="shared" si="15"/>
        <v>50.55</v>
      </c>
      <c r="J92" s="50" t="s">
        <v>129</v>
      </c>
      <c r="K92" s="84">
        <f t="shared" si="16"/>
        <v>30.439999999999998</v>
      </c>
      <c r="L92" s="48">
        <f t="shared" si="17"/>
        <v>80.989999999999995</v>
      </c>
      <c r="M92" s="11">
        <v>8</v>
      </c>
      <c r="N92" s="11" t="s">
        <v>282</v>
      </c>
      <c r="O92" s="11"/>
    </row>
    <row r="93" spans="1:15" ht="31.5" customHeight="1">
      <c r="A93" s="20">
        <v>91</v>
      </c>
      <c r="B93" s="31" t="s">
        <v>54</v>
      </c>
      <c r="C93" s="9" t="s">
        <v>55</v>
      </c>
      <c r="D93" s="9" t="s">
        <v>56</v>
      </c>
      <c r="E93" s="22">
        <v>11111030660</v>
      </c>
      <c r="F93" s="23">
        <v>82.6</v>
      </c>
      <c r="G93" s="9"/>
      <c r="H93" s="33"/>
      <c r="I93" s="42">
        <f t="shared" si="15"/>
        <v>49.559999999999995</v>
      </c>
      <c r="J93" s="50" t="s">
        <v>136</v>
      </c>
      <c r="K93" s="84">
        <f t="shared" si="16"/>
        <v>31.12</v>
      </c>
      <c r="L93" s="48">
        <f t="shared" si="17"/>
        <v>80.679999999999993</v>
      </c>
      <c r="M93" s="11">
        <v>9</v>
      </c>
      <c r="N93" s="11" t="s">
        <v>282</v>
      </c>
      <c r="O93" s="11"/>
    </row>
    <row r="94" spans="1:15" ht="31.5" customHeight="1">
      <c r="A94" s="20">
        <v>89</v>
      </c>
      <c r="B94" s="31" t="s">
        <v>54</v>
      </c>
      <c r="C94" s="9" t="s">
        <v>55</v>
      </c>
      <c r="D94" s="9" t="s">
        <v>56</v>
      </c>
      <c r="E94" s="22">
        <v>11111030699</v>
      </c>
      <c r="F94" s="23">
        <v>83.2</v>
      </c>
      <c r="G94" s="9"/>
      <c r="H94" s="33"/>
      <c r="I94" s="42">
        <f t="shared" si="15"/>
        <v>49.92</v>
      </c>
      <c r="J94" s="50" t="s">
        <v>130</v>
      </c>
      <c r="K94" s="84">
        <f t="shared" si="16"/>
        <v>30.64</v>
      </c>
      <c r="L94" s="48">
        <f t="shared" si="17"/>
        <v>80.56</v>
      </c>
      <c r="M94" s="11">
        <v>10</v>
      </c>
      <c r="N94" s="11" t="s">
        <v>282</v>
      </c>
      <c r="O94" s="11"/>
    </row>
    <row r="95" spans="1:15" ht="31.5" customHeight="1">
      <c r="A95" s="20">
        <v>92</v>
      </c>
      <c r="B95" s="31" t="s">
        <v>54</v>
      </c>
      <c r="C95" s="9" t="s">
        <v>55</v>
      </c>
      <c r="D95" s="9" t="s">
        <v>56</v>
      </c>
      <c r="E95" s="22">
        <v>11111030742</v>
      </c>
      <c r="F95" s="23">
        <v>82.6</v>
      </c>
      <c r="G95" s="9"/>
      <c r="H95" s="33"/>
      <c r="I95" s="42">
        <f t="shared" si="15"/>
        <v>49.559999999999995</v>
      </c>
      <c r="J95" s="50" t="s">
        <v>131</v>
      </c>
      <c r="K95" s="84">
        <f t="shared" si="16"/>
        <v>30.82</v>
      </c>
      <c r="L95" s="48">
        <f t="shared" si="17"/>
        <v>80.38</v>
      </c>
      <c r="M95" s="11">
        <v>11</v>
      </c>
      <c r="N95" s="11" t="s">
        <v>282</v>
      </c>
      <c r="O95" s="11"/>
    </row>
    <row r="96" spans="1:15" ht="31.5" customHeight="1">
      <c r="A96" s="20">
        <v>88</v>
      </c>
      <c r="B96" s="31" t="s">
        <v>54</v>
      </c>
      <c r="C96" s="9" t="s">
        <v>55</v>
      </c>
      <c r="D96" s="9" t="s">
        <v>56</v>
      </c>
      <c r="E96" s="22">
        <v>11111030709</v>
      </c>
      <c r="F96" s="23">
        <v>83.65</v>
      </c>
      <c r="G96" s="9"/>
      <c r="H96" s="33"/>
      <c r="I96" s="42">
        <f t="shared" si="15"/>
        <v>50.190000000000005</v>
      </c>
      <c r="J96" s="50" t="s">
        <v>139</v>
      </c>
      <c r="K96" s="84">
        <f t="shared" si="16"/>
        <v>30</v>
      </c>
      <c r="L96" s="48">
        <f t="shared" si="17"/>
        <v>80.19</v>
      </c>
      <c r="M96" s="11">
        <v>12</v>
      </c>
      <c r="N96" s="11" t="s">
        <v>282</v>
      </c>
      <c r="O96" s="11"/>
    </row>
    <row r="97" spans="1:15" ht="31.5" customHeight="1">
      <c r="A97" s="20">
        <v>94</v>
      </c>
      <c r="B97" s="31" t="s">
        <v>57</v>
      </c>
      <c r="C97" s="9" t="s">
        <v>6</v>
      </c>
      <c r="D97" s="9" t="s">
        <v>112</v>
      </c>
      <c r="E97" s="22">
        <v>11111030781</v>
      </c>
      <c r="F97" s="23">
        <v>81.05</v>
      </c>
      <c r="G97" s="9"/>
      <c r="H97" s="34"/>
      <c r="I97" s="42">
        <f>SUM(F97*0.6)</f>
        <v>48.629999999999995</v>
      </c>
      <c r="J97" s="50" t="s">
        <v>226</v>
      </c>
      <c r="K97" s="84">
        <f>SUM(J97*0.4)</f>
        <v>31.12</v>
      </c>
      <c r="L97" s="48">
        <f>SUM(I97+K97)</f>
        <v>79.75</v>
      </c>
      <c r="M97" s="11">
        <v>1</v>
      </c>
      <c r="N97" s="11" t="s">
        <v>284</v>
      </c>
      <c r="O97" s="11"/>
    </row>
    <row r="98" spans="1:15" ht="31.5" customHeight="1">
      <c r="A98" s="20">
        <v>95</v>
      </c>
      <c r="B98" s="31" t="s">
        <v>57</v>
      </c>
      <c r="C98" s="9" t="s">
        <v>6</v>
      </c>
      <c r="D98" s="9" t="s">
        <v>112</v>
      </c>
      <c r="E98" s="22">
        <v>11111030780</v>
      </c>
      <c r="F98" s="23">
        <v>72.650000000000006</v>
      </c>
      <c r="G98" s="9"/>
      <c r="H98" s="34"/>
      <c r="I98" s="42">
        <f>SUM(F98*0.6)</f>
        <v>43.59</v>
      </c>
      <c r="J98" s="50" t="s">
        <v>228</v>
      </c>
      <c r="K98" s="84">
        <f>SUM(J98*0.4)</f>
        <v>31.3</v>
      </c>
      <c r="L98" s="48">
        <f>SUM(I98+K98)</f>
        <v>74.89</v>
      </c>
      <c r="M98" s="11">
        <v>2</v>
      </c>
      <c r="N98" s="11" t="s">
        <v>284</v>
      </c>
      <c r="O98" s="11"/>
    </row>
    <row r="99" spans="1:15" ht="31.5" customHeight="1">
      <c r="A99" s="20">
        <v>96</v>
      </c>
      <c r="B99" s="31" t="s">
        <v>57</v>
      </c>
      <c r="C99" s="9" t="s">
        <v>6</v>
      </c>
      <c r="D99" s="9" t="s">
        <v>112</v>
      </c>
      <c r="E99" s="22">
        <v>11111030782</v>
      </c>
      <c r="F99" s="23">
        <v>72.150000000000006</v>
      </c>
      <c r="G99" s="9"/>
      <c r="H99" s="34"/>
      <c r="I99" s="42">
        <f>SUM(F99*0.6)</f>
        <v>43.29</v>
      </c>
      <c r="J99" s="50" t="s">
        <v>227</v>
      </c>
      <c r="K99" s="84">
        <f>SUM(J99*0.4)</f>
        <v>29.22</v>
      </c>
      <c r="L99" s="48">
        <f>SUM(I99+K99)</f>
        <v>72.509999999999991</v>
      </c>
      <c r="M99" s="11">
        <v>3</v>
      </c>
      <c r="N99" s="11" t="s">
        <v>285</v>
      </c>
      <c r="O99" s="11"/>
    </row>
    <row r="100" spans="1:15" ht="31.5" customHeight="1">
      <c r="A100" s="20">
        <v>97</v>
      </c>
      <c r="B100" s="31" t="s">
        <v>57</v>
      </c>
      <c r="C100" s="9" t="s">
        <v>6</v>
      </c>
      <c r="D100" s="9" t="s">
        <v>112</v>
      </c>
      <c r="E100" s="22">
        <v>11111030783</v>
      </c>
      <c r="F100" s="23">
        <v>62.85</v>
      </c>
      <c r="G100" s="9"/>
      <c r="H100" s="34"/>
      <c r="I100" s="42">
        <f>SUM(F100*0.6)</f>
        <v>37.71</v>
      </c>
      <c r="J100" s="50" t="s">
        <v>229</v>
      </c>
      <c r="K100" s="84">
        <f>SUM(J100*0.4)</f>
        <v>27.04</v>
      </c>
      <c r="L100" s="48">
        <f>SUM(I100+K100)</f>
        <v>64.75</v>
      </c>
      <c r="M100" s="11">
        <v>4</v>
      </c>
      <c r="N100" s="11" t="s">
        <v>285</v>
      </c>
      <c r="O100" s="11"/>
    </row>
    <row r="101" spans="1:15" ht="31.5" customHeight="1">
      <c r="A101" s="20">
        <v>98</v>
      </c>
      <c r="B101" s="31" t="s">
        <v>58</v>
      </c>
      <c r="C101" s="9" t="s">
        <v>6</v>
      </c>
      <c r="D101" s="9" t="s">
        <v>59</v>
      </c>
      <c r="E101" s="22">
        <v>11111030862</v>
      </c>
      <c r="F101" s="23">
        <v>88.1</v>
      </c>
      <c r="G101" s="9"/>
      <c r="H101" s="33"/>
      <c r="I101" s="42">
        <f t="shared" ref="I101:I128" si="18">SUM(F101*0.6)</f>
        <v>52.859999999999992</v>
      </c>
      <c r="J101" s="50" t="s">
        <v>212</v>
      </c>
      <c r="K101" s="84">
        <f t="shared" ref="K101:K128" si="19">SUM(J101*0.4)</f>
        <v>33.200000000000003</v>
      </c>
      <c r="L101" s="48">
        <f t="shared" ref="L101:L128" si="20">SUM(I101+K101)</f>
        <v>86.06</v>
      </c>
      <c r="M101" s="11">
        <v>1</v>
      </c>
      <c r="N101" s="11" t="s">
        <v>286</v>
      </c>
      <c r="O101" s="11"/>
    </row>
    <row r="102" spans="1:15" ht="31.5" customHeight="1">
      <c r="A102" s="20">
        <v>99</v>
      </c>
      <c r="B102" s="31" t="s">
        <v>58</v>
      </c>
      <c r="C102" s="9" t="s">
        <v>6</v>
      </c>
      <c r="D102" s="9" t="s">
        <v>59</v>
      </c>
      <c r="E102" s="22">
        <v>11111030821</v>
      </c>
      <c r="F102" s="23">
        <v>87.85</v>
      </c>
      <c r="G102" s="9"/>
      <c r="H102" s="33"/>
      <c r="I102" s="42">
        <f t="shared" si="18"/>
        <v>52.709999999999994</v>
      </c>
      <c r="J102" s="50" t="s">
        <v>211</v>
      </c>
      <c r="K102" s="84">
        <f t="shared" si="19"/>
        <v>33.300000000000004</v>
      </c>
      <c r="L102" s="48">
        <f t="shared" si="20"/>
        <v>86.009999999999991</v>
      </c>
      <c r="M102" s="11">
        <v>2</v>
      </c>
      <c r="N102" s="11" t="s">
        <v>286</v>
      </c>
      <c r="O102" s="11"/>
    </row>
    <row r="103" spans="1:15" ht="31.5" customHeight="1">
      <c r="A103" s="20">
        <v>100</v>
      </c>
      <c r="B103" s="31" t="s">
        <v>58</v>
      </c>
      <c r="C103" s="9" t="s">
        <v>6</v>
      </c>
      <c r="D103" s="9" t="s">
        <v>59</v>
      </c>
      <c r="E103" s="22">
        <v>11111030826</v>
      </c>
      <c r="F103" s="23">
        <v>87.35</v>
      </c>
      <c r="G103" s="9"/>
      <c r="H103" s="33"/>
      <c r="I103" s="42">
        <f t="shared" si="18"/>
        <v>52.41</v>
      </c>
      <c r="J103" s="50" t="s">
        <v>209</v>
      </c>
      <c r="K103" s="84">
        <f t="shared" si="19"/>
        <v>31.52</v>
      </c>
      <c r="L103" s="48">
        <f t="shared" si="20"/>
        <v>83.929999999999993</v>
      </c>
      <c r="M103" s="11">
        <v>3</v>
      </c>
      <c r="N103" s="11" t="s">
        <v>285</v>
      </c>
      <c r="O103" s="11"/>
    </row>
    <row r="104" spans="1:15" ht="31.5" customHeight="1">
      <c r="A104" s="20">
        <v>104</v>
      </c>
      <c r="B104" s="31" t="s">
        <v>58</v>
      </c>
      <c r="C104" s="9" t="s">
        <v>6</v>
      </c>
      <c r="D104" s="9" t="s">
        <v>59</v>
      </c>
      <c r="E104" s="22">
        <v>11111030870</v>
      </c>
      <c r="F104" s="23">
        <v>85.7</v>
      </c>
      <c r="G104" s="38"/>
      <c r="H104" s="39"/>
      <c r="I104" s="42">
        <f t="shared" si="18"/>
        <v>51.42</v>
      </c>
      <c r="J104" s="50" t="s">
        <v>208</v>
      </c>
      <c r="K104" s="84">
        <f t="shared" si="19"/>
        <v>32.360000000000007</v>
      </c>
      <c r="L104" s="48">
        <f t="shared" si="20"/>
        <v>83.78</v>
      </c>
      <c r="M104" s="11">
        <v>4</v>
      </c>
      <c r="N104" s="11" t="s">
        <v>285</v>
      </c>
      <c r="O104" s="11"/>
    </row>
    <row r="105" spans="1:15" ht="31.5" customHeight="1">
      <c r="A105" s="20">
        <v>101</v>
      </c>
      <c r="B105" s="31" t="s">
        <v>58</v>
      </c>
      <c r="C105" s="9" t="s">
        <v>6</v>
      </c>
      <c r="D105" s="9" t="s">
        <v>59</v>
      </c>
      <c r="E105" s="22">
        <v>11111030830</v>
      </c>
      <c r="F105" s="23">
        <v>86.9</v>
      </c>
      <c r="G105" s="9"/>
      <c r="H105" s="33"/>
      <c r="I105" s="42">
        <f t="shared" si="18"/>
        <v>52.14</v>
      </c>
      <c r="J105" s="50" t="s">
        <v>213</v>
      </c>
      <c r="K105" s="84">
        <f t="shared" si="19"/>
        <v>31.42</v>
      </c>
      <c r="L105" s="48">
        <f t="shared" si="20"/>
        <v>83.56</v>
      </c>
      <c r="M105" s="11">
        <v>5</v>
      </c>
      <c r="N105" s="11" t="s">
        <v>285</v>
      </c>
      <c r="O105" s="11"/>
    </row>
    <row r="106" spans="1:15" ht="31.5" customHeight="1">
      <c r="A106" s="20">
        <v>103</v>
      </c>
      <c r="B106" s="31" t="s">
        <v>58</v>
      </c>
      <c r="C106" s="9" t="s">
        <v>6</v>
      </c>
      <c r="D106" s="9" t="s">
        <v>59</v>
      </c>
      <c r="E106" s="22">
        <v>11111030847</v>
      </c>
      <c r="F106" s="23">
        <v>85.7</v>
      </c>
      <c r="G106" s="9"/>
      <c r="H106" s="33"/>
      <c r="I106" s="42">
        <f t="shared" si="18"/>
        <v>51.42</v>
      </c>
      <c r="J106" s="50" t="s">
        <v>210</v>
      </c>
      <c r="K106" s="84">
        <f t="shared" si="19"/>
        <v>30.960000000000004</v>
      </c>
      <c r="L106" s="48">
        <f t="shared" si="20"/>
        <v>82.38000000000001</v>
      </c>
      <c r="M106" s="11">
        <v>6</v>
      </c>
      <c r="N106" s="11" t="s">
        <v>285</v>
      </c>
      <c r="O106" s="11"/>
    </row>
    <row r="107" spans="1:15" s="71" customFormat="1" ht="31.5" customHeight="1">
      <c r="A107" s="53">
        <v>102</v>
      </c>
      <c r="B107" s="68" t="s">
        <v>58</v>
      </c>
      <c r="C107" s="69" t="s">
        <v>6</v>
      </c>
      <c r="D107" s="69" t="s">
        <v>59</v>
      </c>
      <c r="E107" s="55">
        <v>11111030852</v>
      </c>
      <c r="F107" s="56">
        <v>86.8</v>
      </c>
      <c r="G107" s="69"/>
      <c r="H107" s="70"/>
      <c r="I107" s="58">
        <f t="shared" si="18"/>
        <v>52.08</v>
      </c>
      <c r="J107" s="82" t="s">
        <v>278</v>
      </c>
      <c r="K107" s="85">
        <f t="shared" si="19"/>
        <v>0</v>
      </c>
      <c r="L107" s="59">
        <f t="shared" si="20"/>
        <v>52.08</v>
      </c>
      <c r="M107" s="60">
        <v>7</v>
      </c>
      <c r="N107" s="11" t="s">
        <v>285</v>
      </c>
      <c r="O107" s="83" t="s">
        <v>283</v>
      </c>
    </row>
    <row r="108" spans="1:15" ht="31.5" customHeight="1">
      <c r="A108" s="20">
        <v>105</v>
      </c>
      <c r="B108" s="32" t="s">
        <v>60</v>
      </c>
      <c r="C108" s="32" t="s">
        <v>61</v>
      </c>
      <c r="D108" s="32" t="s">
        <v>62</v>
      </c>
      <c r="E108" s="22">
        <v>11111030956</v>
      </c>
      <c r="F108" s="23">
        <v>87.5</v>
      </c>
      <c r="G108" s="40"/>
      <c r="H108" s="41"/>
      <c r="I108" s="42">
        <f t="shared" si="18"/>
        <v>52.5</v>
      </c>
      <c r="J108" s="50" t="s">
        <v>147</v>
      </c>
      <c r="K108" s="84">
        <f t="shared" si="19"/>
        <v>31.34</v>
      </c>
      <c r="L108" s="48">
        <f t="shared" si="20"/>
        <v>83.84</v>
      </c>
      <c r="M108" s="11">
        <v>1</v>
      </c>
      <c r="N108" s="11" t="s">
        <v>286</v>
      </c>
      <c r="O108" s="11"/>
    </row>
    <row r="109" spans="1:15" ht="31.5" customHeight="1">
      <c r="A109" s="20">
        <v>111</v>
      </c>
      <c r="B109" s="32" t="s">
        <v>60</v>
      </c>
      <c r="C109" s="32" t="s">
        <v>61</v>
      </c>
      <c r="D109" s="32" t="s">
        <v>62</v>
      </c>
      <c r="E109" s="22">
        <v>11111031028</v>
      </c>
      <c r="F109" s="23">
        <v>84.05</v>
      </c>
      <c r="G109" s="40"/>
      <c r="H109" s="41"/>
      <c r="I109" s="42">
        <f t="shared" si="18"/>
        <v>50.43</v>
      </c>
      <c r="J109" s="50" t="s">
        <v>173</v>
      </c>
      <c r="K109" s="84">
        <f t="shared" si="19"/>
        <v>32.020000000000003</v>
      </c>
      <c r="L109" s="48">
        <f t="shared" si="20"/>
        <v>82.45</v>
      </c>
      <c r="M109" s="11">
        <v>2</v>
      </c>
      <c r="N109" s="11" t="s">
        <v>286</v>
      </c>
      <c r="O109" s="11"/>
    </row>
    <row r="110" spans="1:15" ht="31.5" customHeight="1">
      <c r="A110" s="20">
        <v>112</v>
      </c>
      <c r="B110" s="32" t="s">
        <v>60</v>
      </c>
      <c r="C110" s="32" t="s">
        <v>61</v>
      </c>
      <c r="D110" s="32" t="s">
        <v>62</v>
      </c>
      <c r="E110" s="22">
        <v>11111030944</v>
      </c>
      <c r="F110" s="23">
        <v>83.7</v>
      </c>
      <c r="G110" s="40"/>
      <c r="H110" s="41"/>
      <c r="I110" s="42">
        <f t="shared" si="18"/>
        <v>50.22</v>
      </c>
      <c r="J110" s="50" t="s">
        <v>165</v>
      </c>
      <c r="K110" s="84">
        <f t="shared" si="19"/>
        <v>31.939999999999998</v>
      </c>
      <c r="L110" s="48">
        <f t="shared" si="20"/>
        <v>82.16</v>
      </c>
      <c r="M110" s="11">
        <v>3</v>
      </c>
      <c r="N110" s="11" t="s">
        <v>286</v>
      </c>
      <c r="O110" s="11"/>
    </row>
    <row r="111" spans="1:15" ht="31.5" customHeight="1">
      <c r="A111" s="20">
        <v>108</v>
      </c>
      <c r="B111" s="32" t="s">
        <v>60</v>
      </c>
      <c r="C111" s="32" t="s">
        <v>61</v>
      </c>
      <c r="D111" s="32" t="s">
        <v>62</v>
      </c>
      <c r="E111" s="22">
        <v>11111030980</v>
      </c>
      <c r="F111" s="23">
        <v>84.5</v>
      </c>
      <c r="G111" s="40"/>
      <c r="H111" s="41"/>
      <c r="I111" s="42">
        <f t="shared" si="18"/>
        <v>50.699999999999996</v>
      </c>
      <c r="J111" s="50" t="s">
        <v>164</v>
      </c>
      <c r="K111" s="84">
        <f t="shared" si="19"/>
        <v>31.200000000000003</v>
      </c>
      <c r="L111" s="48">
        <f t="shared" si="20"/>
        <v>81.900000000000006</v>
      </c>
      <c r="M111" s="11">
        <v>4</v>
      </c>
      <c r="N111" s="11" t="s">
        <v>286</v>
      </c>
      <c r="O111" s="11"/>
    </row>
    <row r="112" spans="1:15" ht="31.5" customHeight="1">
      <c r="A112" s="20">
        <v>116</v>
      </c>
      <c r="B112" s="32" t="s">
        <v>60</v>
      </c>
      <c r="C112" s="32" t="s">
        <v>61</v>
      </c>
      <c r="D112" s="32" t="s">
        <v>62</v>
      </c>
      <c r="E112" s="22">
        <v>11111031018</v>
      </c>
      <c r="F112" s="23">
        <v>82.5</v>
      </c>
      <c r="G112" s="40"/>
      <c r="H112" s="41"/>
      <c r="I112" s="42">
        <f t="shared" si="18"/>
        <v>49.5</v>
      </c>
      <c r="J112" s="50" t="s">
        <v>166</v>
      </c>
      <c r="K112" s="84">
        <f t="shared" si="19"/>
        <v>32.119999999999997</v>
      </c>
      <c r="L112" s="48">
        <f t="shared" si="20"/>
        <v>81.62</v>
      </c>
      <c r="M112" s="11">
        <v>5</v>
      </c>
      <c r="N112" s="11" t="s">
        <v>285</v>
      </c>
      <c r="O112" s="11"/>
    </row>
    <row r="113" spans="1:15" ht="31.5" customHeight="1">
      <c r="A113" s="20">
        <v>110</v>
      </c>
      <c r="B113" s="32" t="s">
        <v>60</v>
      </c>
      <c r="C113" s="32" t="s">
        <v>61</v>
      </c>
      <c r="D113" s="32" t="s">
        <v>62</v>
      </c>
      <c r="E113" s="22">
        <v>11111030906</v>
      </c>
      <c r="F113" s="23">
        <v>84.15</v>
      </c>
      <c r="G113" s="40"/>
      <c r="H113" s="41"/>
      <c r="I113" s="42">
        <f t="shared" si="18"/>
        <v>50.49</v>
      </c>
      <c r="J113" s="50" t="s">
        <v>163</v>
      </c>
      <c r="K113" s="84">
        <f t="shared" si="19"/>
        <v>30.900000000000002</v>
      </c>
      <c r="L113" s="48">
        <f t="shared" si="20"/>
        <v>81.39</v>
      </c>
      <c r="M113" s="11">
        <v>6</v>
      </c>
      <c r="N113" s="11" t="s">
        <v>285</v>
      </c>
      <c r="O113" s="11"/>
    </row>
    <row r="114" spans="1:15" ht="31.5" customHeight="1">
      <c r="A114" s="20">
        <v>107</v>
      </c>
      <c r="B114" s="32" t="s">
        <v>60</v>
      </c>
      <c r="C114" s="32" t="s">
        <v>61</v>
      </c>
      <c r="D114" s="32" t="s">
        <v>62</v>
      </c>
      <c r="E114" s="22">
        <v>11111030959</v>
      </c>
      <c r="F114" s="23">
        <v>84.85</v>
      </c>
      <c r="G114" s="40"/>
      <c r="H114" s="41"/>
      <c r="I114" s="42">
        <f t="shared" si="18"/>
        <v>50.91</v>
      </c>
      <c r="J114" s="50" t="s">
        <v>171</v>
      </c>
      <c r="K114" s="84">
        <f t="shared" si="19"/>
        <v>30.24</v>
      </c>
      <c r="L114" s="48">
        <f t="shared" si="20"/>
        <v>81.149999999999991</v>
      </c>
      <c r="M114" s="11">
        <v>7</v>
      </c>
      <c r="N114" s="11" t="s">
        <v>285</v>
      </c>
      <c r="O114" s="11"/>
    </row>
    <row r="115" spans="1:15" ht="31.5" customHeight="1">
      <c r="A115" s="20">
        <v>109</v>
      </c>
      <c r="B115" s="32" t="s">
        <v>60</v>
      </c>
      <c r="C115" s="32" t="s">
        <v>61</v>
      </c>
      <c r="D115" s="32" t="s">
        <v>62</v>
      </c>
      <c r="E115" s="22">
        <v>11111031069</v>
      </c>
      <c r="F115" s="23">
        <v>84.4</v>
      </c>
      <c r="G115" s="40"/>
      <c r="H115" s="41"/>
      <c r="I115" s="42">
        <f t="shared" si="18"/>
        <v>50.64</v>
      </c>
      <c r="J115" s="50" t="s">
        <v>168</v>
      </c>
      <c r="K115" s="84">
        <f t="shared" si="19"/>
        <v>29.92</v>
      </c>
      <c r="L115" s="48">
        <f t="shared" si="20"/>
        <v>80.56</v>
      </c>
      <c r="M115" s="11">
        <v>8</v>
      </c>
      <c r="N115" s="11" t="s">
        <v>285</v>
      </c>
      <c r="O115" s="11"/>
    </row>
    <row r="116" spans="1:15" ht="31.5" customHeight="1">
      <c r="A116" s="20">
        <v>113</v>
      </c>
      <c r="B116" s="32" t="s">
        <v>60</v>
      </c>
      <c r="C116" s="32" t="s">
        <v>61</v>
      </c>
      <c r="D116" s="32" t="s">
        <v>62</v>
      </c>
      <c r="E116" s="22">
        <v>11111030911</v>
      </c>
      <c r="F116" s="23">
        <v>83.2</v>
      </c>
      <c r="G116" s="40"/>
      <c r="H116" s="41"/>
      <c r="I116" s="42">
        <f t="shared" si="18"/>
        <v>49.92</v>
      </c>
      <c r="J116" s="50" t="s">
        <v>162</v>
      </c>
      <c r="K116" s="84">
        <f t="shared" si="19"/>
        <v>30.42</v>
      </c>
      <c r="L116" s="48">
        <f t="shared" si="20"/>
        <v>80.34</v>
      </c>
      <c r="M116" s="11">
        <v>9</v>
      </c>
      <c r="N116" s="11" t="s">
        <v>285</v>
      </c>
      <c r="O116" s="11"/>
    </row>
    <row r="117" spans="1:15" ht="31.5" customHeight="1">
      <c r="A117" s="20">
        <v>115</v>
      </c>
      <c r="B117" s="32" t="s">
        <v>60</v>
      </c>
      <c r="C117" s="32" t="s">
        <v>61</v>
      </c>
      <c r="D117" s="32" t="s">
        <v>62</v>
      </c>
      <c r="E117" s="22">
        <v>11111030987</v>
      </c>
      <c r="F117" s="23">
        <v>82.5</v>
      </c>
      <c r="G117" s="40"/>
      <c r="H117" s="41"/>
      <c r="I117" s="42">
        <f t="shared" si="18"/>
        <v>49.5</v>
      </c>
      <c r="J117" s="50" t="s">
        <v>167</v>
      </c>
      <c r="K117" s="84">
        <f t="shared" si="19"/>
        <v>29.700000000000003</v>
      </c>
      <c r="L117" s="48">
        <f t="shared" si="20"/>
        <v>79.2</v>
      </c>
      <c r="M117" s="11">
        <v>10</v>
      </c>
      <c r="N117" s="11" t="s">
        <v>285</v>
      </c>
      <c r="O117" s="11"/>
    </row>
    <row r="118" spans="1:15" ht="31.5" customHeight="1">
      <c r="A118" s="20">
        <v>114</v>
      </c>
      <c r="B118" s="32" t="s">
        <v>60</v>
      </c>
      <c r="C118" s="32" t="s">
        <v>61</v>
      </c>
      <c r="D118" s="32" t="s">
        <v>62</v>
      </c>
      <c r="E118" s="22">
        <v>11111030985</v>
      </c>
      <c r="F118" s="23">
        <v>83.2</v>
      </c>
      <c r="G118" s="40"/>
      <c r="H118" s="41"/>
      <c r="I118" s="42">
        <f t="shared" si="18"/>
        <v>49.92</v>
      </c>
      <c r="J118" s="50" t="s">
        <v>169</v>
      </c>
      <c r="K118" s="84">
        <f t="shared" si="19"/>
        <v>28.980000000000004</v>
      </c>
      <c r="L118" s="48">
        <f t="shared" si="20"/>
        <v>78.900000000000006</v>
      </c>
      <c r="M118" s="11">
        <v>11</v>
      </c>
      <c r="N118" s="11" t="s">
        <v>285</v>
      </c>
      <c r="O118" s="11"/>
    </row>
    <row r="119" spans="1:15" s="71" customFormat="1" ht="31.5" customHeight="1">
      <c r="A119" s="53">
        <v>106</v>
      </c>
      <c r="B119" s="72" t="s">
        <v>60</v>
      </c>
      <c r="C119" s="72" t="s">
        <v>61</v>
      </c>
      <c r="D119" s="72" t="s">
        <v>62</v>
      </c>
      <c r="E119" s="55">
        <v>11111030894</v>
      </c>
      <c r="F119" s="56">
        <v>86.3</v>
      </c>
      <c r="G119" s="73"/>
      <c r="H119" s="74"/>
      <c r="I119" s="58">
        <f t="shared" si="18"/>
        <v>51.779999999999994</v>
      </c>
      <c r="J119" s="82" t="s">
        <v>278</v>
      </c>
      <c r="K119" s="85">
        <f t="shared" si="19"/>
        <v>0</v>
      </c>
      <c r="L119" s="59">
        <f t="shared" si="20"/>
        <v>51.779999999999994</v>
      </c>
      <c r="M119" s="60">
        <v>12</v>
      </c>
      <c r="N119" s="11" t="s">
        <v>285</v>
      </c>
      <c r="O119" s="83" t="s">
        <v>283</v>
      </c>
    </row>
    <row r="120" spans="1:15" ht="31.5" customHeight="1">
      <c r="A120" s="20">
        <v>118</v>
      </c>
      <c r="B120" s="31" t="s">
        <v>63</v>
      </c>
      <c r="C120" s="9" t="s">
        <v>61</v>
      </c>
      <c r="D120" s="9" t="s">
        <v>64</v>
      </c>
      <c r="E120" s="22">
        <v>11111031100</v>
      </c>
      <c r="F120" s="23">
        <v>88.55</v>
      </c>
      <c r="G120" s="9"/>
      <c r="H120" s="33"/>
      <c r="I120" s="42">
        <f t="shared" si="18"/>
        <v>53.129999999999995</v>
      </c>
      <c r="J120" s="50" t="s">
        <v>193</v>
      </c>
      <c r="K120" s="84">
        <f t="shared" si="19"/>
        <v>32.32</v>
      </c>
      <c r="L120" s="48">
        <f t="shared" si="20"/>
        <v>85.449999999999989</v>
      </c>
      <c r="M120" s="11">
        <v>1</v>
      </c>
      <c r="N120" s="11" t="s">
        <v>286</v>
      </c>
      <c r="O120" s="11"/>
    </row>
    <row r="121" spans="1:15" ht="31.5" customHeight="1">
      <c r="A121" s="20">
        <v>123</v>
      </c>
      <c r="B121" s="31" t="s">
        <v>63</v>
      </c>
      <c r="C121" s="9" t="s">
        <v>61</v>
      </c>
      <c r="D121" s="9" t="s">
        <v>64</v>
      </c>
      <c r="E121" s="22">
        <v>11111031196</v>
      </c>
      <c r="F121" s="23">
        <v>83.95</v>
      </c>
      <c r="G121" s="9"/>
      <c r="H121" s="33"/>
      <c r="I121" s="42">
        <f t="shared" si="18"/>
        <v>50.37</v>
      </c>
      <c r="J121" s="50" t="s">
        <v>185</v>
      </c>
      <c r="K121" s="84">
        <f t="shared" si="19"/>
        <v>32.42</v>
      </c>
      <c r="L121" s="48">
        <f t="shared" si="20"/>
        <v>82.789999999999992</v>
      </c>
      <c r="M121" s="11">
        <v>2</v>
      </c>
      <c r="N121" s="11" t="s">
        <v>286</v>
      </c>
      <c r="O121" s="11"/>
    </row>
    <row r="122" spans="1:15" ht="31.5" customHeight="1">
      <c r="A122" s="20">
        <v>124</v>
      </c>
      <c r="B122" s="31" t="s">
        <v>63</v>
      </c>
      <c r="C122" s="9" t="s">
        <v>61</v>
      </c>
      <c r="D122" s="9" t="s">
        <v>64</v>
      </c>
      <c r="E122" s="22">
        <v>11111031173</v>
      </c>
      <c r="F122" s="23">
        <v>83.8</v>
      </c>
      <c r="G122" s="9"/>
      <c r="H122" s="33"/>
      <c r="I122" s="42">
        <f t="shared" si="18"/>
        <v>50.279999999999994</v>
      </c>
      <c r="J122" s="50" t="s">
        <v>192</v>
      </c>
      <c r="K122" s="84">
        <f t="shared" si="19"/>
        <v>32.14</v>
      </c>
      <c r="L122" s="48">
        <f t="shared" si="20"/>
        <v>82.419999999999987</v>
      </c>
      <c r="M122" s="11">
        <v>3</v>
      </c>
      <c r="N122" s="11" t="s">
        <v>286</v>
      </c>
      <c r="O122" s="11"/>
    </row>
    <row r="123" spans="1:15" ht="31.5" customHeight="1">
      <c r="A123" s="20">
        <v>120</v>
      </c>
      <c r="B123" s="31" t="s">
        <v>63</v>
      </c>
      <c r="C123" s="9" t="s">
        <v>61</v>
      </c>
      <c r="D123" s="9" t="s">
        <v>64</v>
      </c>
      <c r="E123" s="22">
        <v>11111031098</v>
      </c>
      <c r="F123" s="23">
        <v>84.65</v>
      </c>
      <c r="G123" s="9"/>
      <c r="H123" s="33"/>
      <c r="I123" s="42">
        <f t="shared" si="18"/>
        <v>50.79</v>
      </c>
      <c r="J123" s="50" t="s">
        <v>186</v>
      </c>
      <c r="K123" s="84">
        <f t="shared" si="19"/>
        <v>31.3</v>
      </c>
      <c r="L123" s="48">
        <f t="shared" si="20"/>
        <v>82.09</v>
      </c>
      <c r="M123" s="11">
        <v>4</v>
      </c>
      <c r="N123" s="11" t="s">
        <v>285</v>
      </c>
      <c r="O123" s="11"/>
    </row>
    <row r="124" spans="1:15" ht="31.5" customHeight="1">
      <c r="A124" s="20">
        <v>122</v>
      </c>
      <c r="B124" s="31" t="s">
        <v>63</v>
      </c>
      <c r="C124" s="9" t="s">
        <v>61</v>
      </c>
      <c r="D124" s="9" t="s">
        <v>64</v>
      </c>
      <c r="E124" s="22">
        <v>11111031128</v>
      </c>
      <c r="F124" s="23">
        <v>84.05</v>
      </c>
      <c r="G124" s="9"/>
      <c r="H124" s="33"/>
      <c r="I124" s="42">
        <f t="shared" si="18"/>
        <v>50.43</v>
      </c>
      <c r="J124" s="50" t="s">
        <v>191</v>
      </c>
      <c r="K124" s="84">
        <f t="shared" si="19"/>
        <v>29.34</v>
      </c>
      <c r="L124" s="48">
        <f t="shared" si="20"/>
        <v>79.77</v>
      </c>
      <c r="M124" s="11">
        <v>5</v>
      </c>
      <c r="N124" s="11" t="s">
        <v>285</v>
      </c>
      <c r="O124" s="11"/>
    </row>
    <row r="125" spans="1:15" ht="31.5" customHeight="1">
      <c r="A125" s="20">
        <v>121</v>
      </c>
      <c r="B125" s="31" t="s">
        <v>63</v>
      </c>
      <c r="C125" s="9" t="s">
        <v>61</v>
      </c>
      <c r="D125" s="9" t="s">
        <v>64</v>
      </c>
      <c r="E125" s="22">
        <v>11111031164</v>
      </c>
      <c r="F125" s="23">
        <v>84.4</v>
      </c>
      <c r="G125" s="9"/>
      <c r="H125" s="33"/>
      <c r="I125" s="42">
        <f t="shared" si="18"/>
        <v>50.64</v>
      </c>
      <c r="J125" s="50" t="s">
        <v>187</v>
      </c>
      <c r="K125" s="84">
        <f t="shared" si="19"/>
        <v>29.12</v>
      </c>
      <c r="L125" s="48">
        <f t="shared" si="20"/>
        <v>79.760000000000005</v>
      </c>
      <c r="M125" s="11">
        <v>6</v>
      </c>
      <c r="N125" s="11" t="s">
        <v>285</v>
      </c>
      <c r="O125" s="11"/>
    </row>
    <row r="126" spans="1:15" ht="31.5" customHeight="1">
      <c r="A126" s="20">
        <v>125</v>
      </c>
      <c r="B126" s="31" t="s">
        <v>63</v>
      </c>
      <c r="C126" s="9" t="s">
        <v>61</v>
      </c>
      <c r="D126" s="9" t="s">
        <v>64</v>
      </c>
      <c r="E126" s="22">
        <v>11111031106</v>
      </c>
      <c r="F126" s="23">
        <v>83.45</v>
      </c>
      <c r="G126" s="9"/>
      <c r="H126" s="33"/>
      <c r="I126" s="42">
        <f t="shared" si="18"/>
        <v>50.07</v>
      </c>
      <c r="J126" s="50" t="s">
        <v>190</v>
      </c>
      <c r="K126" s="84">
        <f t="shared" si="19"/>
        <v>28.1</v>
      </c>
      <c r="L126" s="48">
        <f t="shared" si="20"/>
        <v>78.17</v>
      </c>
      <c r="M126" s="11">
        <v>7</v>
      </c>
      <c r="N126" s="11" t="s">
        <v>285</v>
      </c>
      <c r="O126" s="11"/>
    </row>
    <row r="127" spans="1:15" s="71" customFormat="1" ht="31.5" customHeight="1">
      <c r="A127" s="53">
        <v>117</v>
      </c>
      <c r="B127" s="68" t="s">
        <v>63</v>
      </c>
      <c r="C127" s="69" t="s">
        <v>61</v>
      </c>
      <c r="D127" s="69" t="s">
        <v>64</v>
      </c>
      <c r="E127" s="55">
        <v>11111031156</v>
      </c>
      <c r="F127" s="56">
        <v>89.15</v>
      </c>
      <c r="G127" s="69"/>
      <c r="H127" s="70"/>
      <c r="I127" s="58">
        <f t="shared" si="18"/>
        <v>53.49</v>
      </c>
      <c r="J127" s="82" t="s">
        <v>278</v>
      </c>
      <c r="K127" s="85">
        <f t="shared" si="19"/>
        <v>0</v>
      </c>
      <c r="L127" s="59">
        <f t="shared" si="20"/>
        <v>53.49</v>
      </c>
      <c r="M127" s="11">
        <v>8</v>
      </c>
      <c r="N127" s="11" t="s">
        <v>285</v>
      </c>
      <c r="O127" s="83" t="s">
        <v>283</v>
      </c>
    </row>
    <row r="128" spans="1:15" s="71" customFormat="1" ht="31.5" customHeight="1">
      <c r="A128" s="53">
        <v>119</v>
      </c>
      <c r="B128" s="68" t="s">
        <v>63</v>
      </c>
      <c r="C128" s="69" t="s">
        <v>61</v>
      </c>
      <c r="D128" s="69" t="s">
        <v>64</v>
      </c>
      <c r="E128" s="55">
        <v>11111031203</v>
      </c>
      <c r="F128" s="56">
        <v>85.1</v>
      </c>
      <c r="G128" s="69"/>
      <c r="H128" s="70"/>
      <c r="I128" s="58">
        <f t="shared" si="18"/>
        <v>51.059999999999995</v>
      </c>
      <c r="J128" s="82" t="s">
        <v>278</v>
      </c>
      <c r="K128" s="85">
        <f t="shared" si="19"/>
        <v>0</v>
      </c>
      <c r="L128" s="59">
        <f t="shared" si="20"/>
        <v>51.059999999999995</v>
      </c>
      <c r="M128" s="11">
        <v>9</v>
      </c>
      <c r="N128" s="11" t="s">
        <v>285</v>
      </c>
      <c r="O128" s="83" t="s">
        <v>283</v>
      </c>
    </row>
    <row r="129" spans="1:15" ht="31.5" customHeight="1">
      <c r="A129" s="20">
        <v>126</v>
      </c>
      <c r="B129" s="31" t="s">
        <v>65</v>
      </c>
      <c r="C129" s="9" t="s">
        <v>61</v>
      </c>
      <c r="D129" s="9" t="s">
        <v>66</v>
      </c>
      <c r="E129" s="22">
        <v>11111031374</v>
      </c>
      <c r="F129" s="23">
        <v>94.4</v>
      </c>
      <c r="G129" s="9"/>
      <c r="H129" s="33"/>
      <c r="I129" s="42">
        <f t="shared" ref="I129:I150" si="21">SUM(F129*0.6)</f>
        <v>56.64</v>
      </c>
      <c r="J129" s="50" t="s">
        <v>251</v>
      </c>
      <c r="K129" s="84">
        <f t="shared" ref="K129:K150" si="22">SUM(J129*0.4)</f>
        <v>30.680000000000003</v>
      </c>
      <c r="L129" s="48">
        <f t="shared" ref="L129:L150" si="23">SUM(I129+K129)</f>
        <v>87.320000000000007</v>
      </c>
      <c r="M129" s="11">
        <v>1</v>
      </c>
      <c r="N129" s="11" t="s">
        <v>286</v>
      </c>
      <c r="O129" s="11"/>
    </row>
    <row r="130" spans="1:15" ht="31.5" customHeight="1">
      <c r="A130" s="20">
        <v>130</v>
      </c>
      <c r="B130" s="31" t="s">
        <v>65</v>
      </c>
      <c r="C130" s="9" t="s">
        <v>61</v>
      </c>
      <c r="D130" s="9" t="s">
        <v>66</v>
      </c>
      <c r="E130" s="22">
        <v>11111031270</v>
      </c>
      <c r="F130" s="23">
        <v>88.35</v>
      </c>
      <c r="G130" s="9"/>
      <c r="H130" s="33"/>
      <c r="I130" s="42">
        <f t="shared" si="21"/>
        <v>53.01</v>
      </c>
      <c r="J130" s="50" t="s">
        <v>255</v>
      </c>
      <c r="K130" s="84">
        <f t="shared" si="22"/>
        <v>33.360000000000007</v>
      </c>
      <c r="L130" s="48">
        <f t="shared" si="23"/>
        <v>86.37</v>
      </c>
      <c r="M130" s="11">
        <v>2</v>
      </c>
      <c r="N130" s="11" t="s">
        <v>286</v>
      </c>
      <c r="O130" s="11"/>
    </row>
    <row r="131" spans="1:15" ht="31.5" customHeight="1">
      <c r="A131" s="20">
        <v>128</v>
      </c>
      <c r="B131" s="31" t="s">
        <v>65</v>
      </c>
      <c r="C131" s="9" t="s">
        <v>61</v>
      </c>
      <c r="D131" s="9" t="s">
        <v>66</v>
      </c>
      <c r="E131" s="22">
        <v>11111031282</v>
      </c>
      <c r="F131" s="23">
        <v>88.8</v>
      </c>
      <c r="G131" s="9"/>
      <c r="H131" s="33"/>
      <c r="I131" s="42">
        <f t="shared" si="21"/>
        <v>53.279999999999994</v>
      </c>
      <c r="J131" s="50" t="s">
        <v>274</v>
      </c>
      <c r="K131" s="84">
        <f t="shared" si="22"/>
        <v>32.119999999999997</v>
      </c>
      <c r="L131" s="48">
        <f t="shared" si="23"/>
        <v>85.399999999999991</v>
      </c>
      <c r="M131" s="11">
        <v>3</v>
      </c>
      <c r="N131" s="11" t="s">
        <v>286</v>
      </c>
      <c r="O131" s="11"/>
    </row>
    <row r="132" spans="1:15" ht="31.5" customHeight="1">
      <c r="A132" s="20">
        <v>131</v>
      </c>
      <c r="B132" s="31" t="s">
        <v>65</v>
      </c>
      <c r="C132" s="9" t="s">
        <v>61</v>
      </c>
      <c r="D132" s="9" t="s">
        <v>66</v>
      </c>
      <c r="E132" s="22">
        <v>11111031313</v>
      </c>
      <c r="F132" s="23">
        <v>88.2</v>
      </c>
      <c r="G132" s="9"/>
      <c r="H132" s="33"/>
      <c r="I132" s="42">
        <f t="shared" si="21"/>
        <v>52.92</v>
      </c>
      <c r="J132" s="50" t="s">
        <v>253</v>
      </c>
      <c r="K132" s="84">
        <f t="shared" si="22"/>
        <v>31.72</v>
      </c>
      <c r="L132" s="48">
        <f t="shared" si="23"/>
        <v>84.64</v>
      </c>
      <c r="M132" s="11">
        <v>4</v>
      </c>
      <c r="N132" s="11" t="s">
        <v>285</v>
      </c>
      <c r="O132" s="11"/>
    </row>
    <row r="133" spans="1:15" ht="31.5" customHeight="1">
      <c r="A133" s="20">
        <v>129</v>
      </c>
      <c r="B133" s="31" t="s">
        <v>65</v>
      </c>
      <c r="C133" s="9" t="s">
        <v>61</v>
      </c>
      <c r="D133" s="9" t="s">
        <v>66</v>
      </c>
      <c r="E133" s="22">
        <v>11111031275</v>
      </c>
      <c r="F133" s="23">
        <v>88.45</v>
      </c>
      <c r="G133" s="9"/>
      <c r="H133" s="33"/>
      <c r="I133" s="42">
        <f t="shared" si="21"/>
        <v>53.07</v>
      </c>
      <c r="J133" s="50" t="s">
        <v>254</v>
      </c>
      <c r="K133" s="84">
        <f t="shared" si="22"/>
        <v>31.22</v>
      </c>
      <c r="L133" s="48">
        <f t="shared" si="23"/>
        <v>84.289999999999992</v>
      </c>
      <c r="M133" s="11">
        <v>5</v>
      </c>
      <c r="N133" s="11" t="s">
        <v>285</v>
      </c>
      <c r="O133" s="11"/>
    </row>
    <row r="134" spans="1:15" ht="31.5" customHeight="1">
      <c r="A134" s="20">
        <v>133</v>
      </c>
      <c r="B134" s="31" t="s">
        <v>65</v>
      </c>
      <c r="C134" s="9" t="s">
        <v>61</v>
      </c>
      <c r="D134" s="9" t="s">
        <v>66</v>
      </c>
      <c r="E134" s="22">
        <v>11111031318</v>
      </c>
      <c r="F134" s="23">
        <v>87.25</v>
      </c>
      <c r="G134" s="9"/>
      <c r="H134" s="33"/>
      <c r="I134" s="42">
        <f t="shared" si="21"/>
        <v>52.35</v>
      </c>
      <c r="J134" s="50" t="s">
        <v>252</v>
      </c>
      <c r="K134" s="84">
        <f t="shared" si="22"/>
        <v>31.34</v>
      </c>
      <c r="L134" s="48">
        <f t="shared" si="23"/>
        <v>83.69</v>
      </c>
      <c r="M134" s="11">
        <v>6</v>
      </c>
      <c r="N134" s="11" t="s">
        <v>285</v>
      </c>
      <c r="O134" s="11"/>
    </row>
    <row r="135" spans="1:15" ht="31.5" customHeight="1">
      <c r="A135" s="20">
        <v>134</v>
      </c>
      <c r="B135" s="31" t="s">
        <v>65</v>
      </c>
      <c r="C135" s="9" t="s">
        <v>61</v>
      </c>
      <c r="D135" s="9" t="s">
        <v>66</v>
      </c>
      <c r="E135" s="22">
        <v>11111031230</v>
      </c>
      <c r="F135" s="23">
        <v>86.9</v>
      </c>
      <c r="G135" s="9"/>
      <c r="H135" s="33"/>
      <c r="I135" s="42">
        <f t="shared" si="21"/>
        <v>52.14</v>
      </c>
      <c r="J135" s="50" t="s">
        <v>256</v>
      </c>
      <c r="K135" s="84">
        <f t="shared" si="22"/>
        <v>29.439999999999998</v>
      </c>
      <c r="L135" s="48">
        <f t="shared" si="23"/>
        <v>81.58</v>
      </c>
      <c r="M135" s="11">
        <v>7</v>
      </c>
      <c r="N135" s="11" t="s">
        <v>285</v>
      </c>
      <c r="O135" s="11"/>
    </row>
    <row r="136" spans="1:15" s="71" customFormat="1" ht="31.5" customHeight="1">
      <c r="A136" s="53">
        <v>127</v>
      </c>
      <c r="B136" s="68" t="s">
        <v>65</v>
      </c>
      <c r="C136" s="69" t="s">
        <v>61</v>
      </c>
      <c r="D136" s="69" t="s">
        <v>66</v>
      </c>
      <c r="E136" s="55">
        <v>11111031288</v>
      </c>
      <c r="F136" s="56">
        <v>90.95</v>
      </c>
      <c r="G136" s="69"/>
      <c r="H136" s="70"/>
      <c r="I136" s="58">
        <f t="shared" si="21"/>
        <v>54.57</v>
      </c>
      <c r="J136" s="82" t="s">
        <v>278</v>
      </c>
      <c r="K136" s="85">
        <f t="shared" si="22"/>
        <v>0</v>
      </c>
      <c r="L136" s="59">
        <f t="shared" si="23"/>
        <v>54.57</v>
      </c>
      <c r="M136" s="11">
        <v>8</v>
      </c>
      <c r="N136" s="11" t="s">
        <v>285</v>
      </c>
      <c r="O136" s="83" t="s">
        <v>283</v>
      </c>
    </row>
    <row r="137" spans="1:15" s="71" customFormat="1" ht="31.5" customHeight="1">
      <c r="A137" s="53">
        <v>132</v>
      </c>
      <c r="B137" s="68" t="s">
        <v>65</v>
      </c>
      <c r="C137" s="69" t="s">
        <v>61</v>
      </c>
      <c r="D137" s="69" t="s">
        <v>66</v>
      </c>
      <c r="E137" s="55">
        <v>11111031236</v>
      </c>
      <c r="F137" s="56">
        <v>87.35</v>
      </c>
      <c r="G137" s="69"/>
      <c r="H137" s="70"/>
      <c r="I137" s="58">
        <f t="shared" si="21"/>
        <v>52.41</v>
      </c>
      <c r="J137" s="82" t="s">
        <v>278</v>
      </c>
      <c r="K137" s="85">
        <f t="shared" si="22"/>
        <v>0</v>
      </c>
      <c r="L137" s="59">
        <f t="shared" si="23"/>
        <v>52.41</v>
      </c>
      <c r="M137" s="11">
        <v>9</v>
      </c>
      <c r="N137" s="11" t="s">
        <v>285</v>
      </c>
      <c r="O137" s="83" t="s">
        <v>283</v>
      </c>
    </row>
    <row r="138" spans="1:15" ht="31.5" customHeight="1">
      <c r="A138" s="20">
        <v>136</v>
      </c>
      <c r="B138" s="31" t="s">
        <v>67</v>
      </c>
      <c r="C138" s="9" t="s">
        <v>6</v>
      </c>
      <c r="D138" s="9" t="s">
        <v>113</v>
      </c>
      <c r="E138" s="22">
        <v>11111031398</v>
      </c>
      <c r="F138" s="23">
        <v>79.150000000000006</v>
      </c>
      <c r="G138" s="9"/>
      <c r="H138" s="34"/>
      <c r="I138" s="42">
        <f t="shared" si="21"/>
        <v>47.49</v>
      </c>
      <c r="J138" s="50" t="s">
        <v>230</v>
      </c>
      <c r="K138" s="84">
        <f t="shared" si="22"/>
        <v>31.92</v>
      </c>
      <c r="L138" s="48">
        <f t="shared" si="23"/>
        <v>79.41</v>
      </c>
      <c r="M138" s="11">
        <v>1</v>
      </c>
      <c r="N138" s="11" t="s">
        <v>286</v>
      </c>
      <c r="O138" s="11"/>
    </row>
    <row r="139" spans="1:15" ht="31.5" customHeight="1">
      <c r="A139" s="20">
        <v>135</v>
      </c>
      <c r="B139" s="31" t="s">
        <v>67</v>
      </c>
      <c r="C139" s="9" t="s">
        <v>6</v>
      </c>
      <c r="D139" s="9" t="s">
        <v>113</v>
      </c>
      <c r="E139" s="22">
        <v>11111031400</v>
      </c>
      <c r="F139" s="23">
        <v>79.5</v>
      </c>
      <c r="G139" s="9"/>
      <c r="H139" s="34"/>
      <c r="I139" s="42">
        <f t="shared" si="21"/>
        <v>47.699999999999996</v>
      </c>
      <c r="J139" s="50" t="s">
        <v>223</v>
      </c>
      <c r="K139" s="84">
        <f t="shared" si="22"/>
        <v>29.74</v>
      </c>
      <c r="L139" s="48">
        <f t="shared" si="23"/>
        <v>77.44</v>
      </c>
      <c r="M139" s="11">
        <v>2</v>
      </c>
      <c r="N139" s="11" t="s">
        <v>286</v>
      </c>
      <c r="O139" s="11"/>
    </row>
    <row r="140" spans="1:15" ht="31.5" customHeight="1">
      <c r="A140" s="20">
        <v>137</v>
      </c>
      <c r="B140" s="31" t="s">
        <v>67</v>
      </c>
      <c r="C140" s="9" t="s">
        <v>6</v>
      </c>
      <c r="D140" s="9" t="s">
        <v>113</v>
      </c>
      <c r="E140" s="22">
        <v>11111031399</v>
      </c>
      <c r="F140" s="23">
        <v>69.150000000000006</v>
      </c>
      <c r="G140" s="9"/>
      <c r="H140" s="34"/>
      <c r="I140" s="42">
        <f t="shared" si="21"/>
        <v>41.49</v>
      </c>
      <c r="J140" s="50" t="s">
        <v>224</v>
      </c>
      <c r="K140" s="84">
        <f t="shared" si="22"/>
        <v>30.860000000000003</v>
      </c>
      <c r="L140" s="48">
        <f t="shared" si="23"/>
        <v>72.350000000000009</v>
      </c>
      <c r="M140" s="11">
        <v>3</v>
      </c>
      <c r="N140" s="11" t="s">
        <v>285</v>
      </c>
      <c r="O140" s="11"/>
    </row>
    <row r="141" spans="1:15" s="71" customFormat="1" ht="31.5" customHeight="1">
      <c r="A141" s="53">
        <v>138</v>
      </c>
      <c r="B141" s="68" t="s">
        <v>67</v>
      </c>
      <c r="C141" s="69" t="s">
        <v>6</v>
      </c>
      <c r="D141" s="69" t="s">
        <v>113</v>
      </c>
      <c r="E141" s="55">
        <v>11111031397</v>
      </c>
      <c r="F141" s="56">
        <v>60.6</v>
      </c>
      <c r="G141" s="69"/>
      <c r="H141" s="75"/>
      <c r="I141" s="58">
        <f t="shared" si="21"/>
        <v>36.36</v>
      </c>
      <c r="J141" s="82" t="s">
        <v>278</v>
      </c>
      <c r="K141" s="85">
        <f t="shared" si="22"/>
        <v>0</v>
      </c>
      <c r="L141" s="59">
        <f t="shared" si="23"/>
        <v>36.36</v>
      </c>
      <c r="M141" s="60">
        <v>4</v>
      </c>
      <c r="N141" s="11" t="s">
        <v>285</v>
      </c>
      <c r="O141" s="83" t="s">
        <v>283</v>
      </c>
    </row>
    <row r="142" spans="1:15" ht="31.5" customHeight="1">
      <c r="A142" s="20">
        <v>140</v>
      </c>
      <c r="B142" s="31" t="s">
        <v>68</v>
      </c>
      <c r="C142" s="9" t="s">
        <v>6</v>
      </c>
      <c r="D142" s="9" t="s">
        <v>69</v>
      </c>
      <c r="E142" s="22">
        <v>11111031405</v>
      </c>
      <c r="F142" s="23">
        <v>79.150000000000006</v>
      </c>
      <c r="G142" s="9"/>
      <c r="H142" s="33"/>
      <c r="I142" s="42">
        <f t="shared" si="21"/>
        <v>47.49</v>
      </c>
      <c r="J142" s="50" t="s">
        <v>243</v>
      </c>
      <c r="K142" s="84">
        <f t="shared" si="22"/>
        <v>33.14</v>
      </c>
      <c r="L142" s="48">
        <f t="shared" si="23"/>
        <v>80.63</v>
      </c>
      <c r="M142" s="11">
        <v>1</v>
      </c>
      <c r="N142" s="11" t="s">
        <v>286</v>
      </c>
      <c r="O142" s="11"/>
    </row>
    <row r="143" spans="1:15" ht="31.5" customHeight="1">
      <c r="A143" s="20">
        <v>139</v>
      </c>
      <c r="B143" s="31" t="s">
        <v>68</v>
      </c>
      <c r="C143" s="9" t="s">
        <v>6</v>
      </c>
      <c r="D143" s="9" t="s">
        <v>69</v>
      </c>
      <c r="E143" s="22">
        <v>11111031406</v>
      </c>
      <c r="F143" s="23">
        <v>80.849999999999994</v>
      </c>
      <c r="G143" s="9"/>
      <c r="H143" s="33"/>
      <c r="I143" s="42">
        <f t="shared" si="21"/>
        <v>48.51</v>
      </c>
      <c r="J143" s="50" t="s">
        <v>230</v>
      </c>
      <c r="K143" s="84">
        <f t="shared" si="22"/>
        <v>31.92</v>
      </c>
      <c r="L143" s="48">
        <f t="shared" si="23"/>
        <v>80.430000000000007</v>
      </c>
      <c r="M143" s="11">
        <v>2</v>
      </c>
      <c r="N143" s="11" t="s">
        <v>285</v>
      </c>
      <c r="O143" s="11"/>
    </row>
    <row r="144" spans="1:15" ht="31.5" customHeight="1">
      <c r="A144" s="20">
        <v>141</v>
      </c>
      <c r="B144" s="31" t="s">
        <v>68</v>
      </c>
      <c r="C144" s="9" t="s">
        <v>6</v>
      </c>
      <c r="D144" s="9" t="s">
        <v>69</v>
      </c>
      <c r="E144" s="22">
        <v>11111031413</v>
      </c>
      <c r="F144" s="23">
        <v>78.900000000000006</v>
      </c>
      <c r="G144" s="9"/>
      <c r="H144" s="33"/>
      <c r="I144" s="42">
        <f t="shared" si="21"/>
        <v>47.34</v>
      </c>
      <c r="J144" s="50" t="s">
        <v>248</v>
      </c>
      <c r="K144" s="84">
        <f t="shared" si="22"/>
        <v>30.42</v>
      </c>
      <c r="L144" s="48">
        <f t="shared" si="23"/>
        <v>77.760000000000005</v>
      </c>
      <c r="M144" s="11">
        <v>3</v>
      </c>
      <c r="N144" s="11" t="s">
        <v>285</v>
      </c>
      <c r="O144" s="11"/>
    </row>
    <row r="145" spans="1:15" ht="31.5" customHeight="1">
      <c r="A145" s="20">
        <v>142</v>
      </c>
      <c r="B145" s="31" t="s">
        <v>70</v>
      </c>
      <c r="C145" s="9" t="s">
        <v>6</v>
      </c>
      <c r="D145" s="9" t="s">
        <v>71</v>
      </c>
      <c r="E145" s="22">
        <v>11111031418</v>
      </c>
      <c r="F145" s="23">
        <v>87.75</v>
      </c>
      <c r="G145" s="9"/>
      <c r="H145" s="33"/>
      <c r="I145" s="42">
        <f t="shared" si="21"/>
        <v>52.65</v>
      </c>
      <c r="J145" s="50" t="s">
        <v>247</v>
      </c>
      <c r="K145" s="84">
        <f t="shared" si="22"/>
        <v>32.32</v>
      </c>
      <c r="L145" s="48">
        <f t="shared" si="23"/>
        <v>84.97</v>
      </c>
      <c r="M145" s="11">
        <v>1</v>
      </c>
      <c r="N145" s="11" t="s">
        <v>286</v>
      </c>
      <c r="O145" s="11"/>
    </row>
    <row r="146" spans="1:15" ht="31.5" customHeight="1">
      <c r="A146" s="20">
        <v>144</v>
      </c>
      <c r="B146" s="31" t="s">
        <v>70</v>
      </c>
      <c r="C146" s="9" t="s">
        <v>6</v>
      </c>
      <c r="D146" s="9" t="s">
        <v>71</v>
      </c>
      <c r="E146" s="22">
        <v>11111031416</v>
      </c>
      <c r="F146" s="23">
        <v>84.65</v>
      </c>
      <c r="G146" s="9"/>
      <c r="H146" s="33"/>
      <c r="I146" s="42">
        <f t="shared" si="21"/>
        <v>50.79</v>
      </c>
      <c r="J146" s="50" t="s">
        <v>246</v>
      </c>
      <c r="K146" s="84">
        <f t="shared" si="22"/>
        <v>32.580000000000005</v>
      </c>
      <c r="L146" s="48">
        <f t="shared" si="23"/>
        <v>83.37</v>
      </c>
      <c r="M146" s="11">
        <v>2</v>
      </c>
      <c r="N146" s="11" t="s">
        <v>285</v>
      </c>
      <c r="O146" s="11"/>
    </row>
    <row r="147" spans="1:15" ht="31.5" customHeight="1">
      <c r="A147" s="20">
        <v>143</v>
      </c>
      <c r="B147" s="31" t="s">
        <v>70</v>
      </c>
      <c r="C147" s="9" t="s">
        <v>6</v>
      </c>
      <c r="D147" s="9" t="s">
        <v>71</v>
      </c>
      <c r="E147" s="22">
        <v>11111031434</v>
      </c>
      <c r="F147" s="23">
        <v>86.4</v>
      </c>
      <c r="G147" s="9"/>
      <c r="H147" s="33"/>
      <c r="I147" s="42">
        <f t="shared" si="21"/>
        <v>51.84</v>
      </c>
      <c r="J147" s="50" t="s">
        <v>245</v>
      </c>
      <c r="K147" s="84">
        <f t="shared" si="22"/>
        <v>31.400000000000002</v>
      </c>
      <c r="L147" s="48">
        <f t="shared" si="23"/>
        <v>83.240000000000009</v>
      </c>
      <c r="M147" s="11">
        <v>3</v>
      </c>
      <c r="N147" s="11" t="s">
        <v>285</v>
      </c>
      <c r="O147" s="11"/>
    </row>
    <row r="148" spans="1:15" ht="31.5" customHeight="1">
      <c r="A148" s="20">
        <v>146</v>
      </c>
      <c r="B148" s="31" t="s">
        <v>72</v>
      </c>
      <c r="C148" s="9" t="s">
        <v>6</v>
      </c>
      <c r="D148" s="9" t="s">
        <v>73</v>
      </c>
      <c r="E148" s="22">
        <v>11111031464</v>
      </c>
      <c r="F148" s="23">
        <v>86.55</v>
      </c>
      <c r="G148" s="9"/>
      <c r="H148" s="33"/>
      <c r="I148" s="42">
        <f t="shared" si="21"/>
        <v>51.93</v>
      </c>
      <c r="J148" s="50" t="s">
        <v>249</v>
      </c>
      <c r="K148" s="84">
        <f t="shared" si="22"/>
        <v>32.880000000000003</v>
      </c>
      <c r="L148" s="48">
        <f t="shared" si="23"/>
        <v>84.81</v>
      </c>
      <c r="M148" s="11">
        <v>1</v>
      </c>
      <c r="N148" s="11" t="s">
        <v>286</v>
      </c>
      <c r="O148" s="11"/>
    </row>
    <row r="149" spans="1:15" ht="31.5" customHeight="1">
      <c r="A149" s="20">
        <v>145</v>
      </c>
      <c r="B149" s="31" t="s">
        <v>72</v>
      </c>
      <c r="C149" s="9" t="s">
        <v>6</v>
      </c>
      <c r="D149" s="9" t="s">
        <v>73</v>
      </c>
      <c r="E149" s="22">
        <v>11111031457</v>
      </c>
      <c r="F149" s="23">
        <v>86.55</v>
      </c>
      <c r="G149" s="9"/>
      <c r="H149" s="33"/>
      <c r="I149" s="42">
        <f t="shared" si="21"/>
        <v>51.93</v>
      </c>
      <c r="J149" s="50" t="s">
        <v>250</v>
      </c>
      <c r="K149" s="84">
        <f t="shared" si="22"/>
        <v>32.800000000000004</v>
      </c>
      <c r="L149" s="48">
        <f t="shared" si="23"/>
        <v>84.73</v>
      </c>
      <c r="M149" s="11">
        <v>2</v>
      </c>
      <c r="N149" s="11" t="s">
        <v>285</v>
      </c>
      <c r="O149" s="11"/>
    </row>
    <row r="150" spans="1:15" ht="31.5" customHeight="1">
      <c r="A150" s="20">
        <v>147</v>
      </c>
      <c r="B150" s="31" t="s">
        <v>72</v>
      </c>
      <c r="C150" s="9" t="s">
        <v>6</v>
      </c>
      <c r="D150" s="9" t="s">
        <v>73</v>
      </c>
      <c r="E150" s="22">
        <v>11111031455</v>
      </c>
      <c r="F150" s="23">
        <v>84.4</v>
      </c>
      <c r="G150" s="9"/>
      <c r="H150" s="33"/>
      <c r="I150" s="42">
        <f t="shared" si="21"/>
        <v>50.64</v>
      </c>
      <c r="J150" s="50" t="s">
        <v>244</v>
      </c>
      <c r="K150" s="84">
        <f t="shared" si="22"/>
        <v>31.760000000000005</v>
      </c>
      <c r="L150" s="48">
        <f t="shared" si="23"/>
        <v>82.4</v>
      </c>
      <c r="M150" s="11">
        <v>3</v>
      </c>
      <c r="N150" s="11" t="s">
        <v>285</v>
      </c>
      <c r="O150" s="11"/>
    </row>
    <row r="151" spans="1:15" ht="31.5" customHeight="1">
      <c r="A151" s="20">
        <v>148</v>
      </c>
      <c r="B151" s="31" t="s">
        <v>74</v>
      </c>
      <c r="C151" s="9" t="s">
        <v>6</v>
      </c>
      <c r="D151" s="9" t="s">
        <v>75</v>
      </c>
      <c r="E151" s="22">
        <v>11111031474</v>
      </c>
      <c r="F151" s="23">
        <v>72</v>
      </c>
      <c r="G151" s="9"/>
      <c r="H151" s="34"/>
      <c r="I151" s="42">
        <f t="shared" ref="I151:I196" si="24">SUM(F151*0.6)</f>
        <v>43.199999999999996</v>
      </c>
      <c r="J151" s="50" t="s">
        <v>219</v>
      </c>
      <c r="K151" s="84">
        <f t="shared" ref="K151:K196" si="25">SUM(J151*0.4)</f>
        <v>30.380000000000003</v>
      </c>
      <c r="L151" s="48">
        <f t="shared" ref="L151:L196" si="26">SUM(I151+K151)</f>
        <v>73.58</v>
      </c>
      <c r="M151" s="11">
        <v>1</v>
      </c>
      <c r="N151" s="11" t="s">
        <v>286</v>
      </c>
      <c r="O151" s="11"/>
    </row>
    <row r="152" spans="1:15" ht="31.5" customHeight="1">
      <c r="A152" s="20">
        <v>150</v>
      </c>
      <c r="B152" s="31" t="s">
        <v>74</v>
      </c>
      <c r="C152" s="9" t="s">
        <v>6</v>
      </c>
      <c r="D152" s="9" t="s">
        <v>75</v>
      </c>
      <c r="E152" s="22">
        <v>11111031473</v>
      </c>
      <c r="F152" s="23">
        <v>58.45</v>
      </c>
      <c r="G152" s="9"/>
      <c r="H152" s="34"/>
      <c r="I152" s="42">
        <f t="shared" si="24"/>
        <v>35.07</v>
      </c>
      <c r="J152" s="50" t="s">
        <v>220</v>
      </c>
      <c r="K152" s="84">
        <f t="shared" si="25"/>
        <v>31.060000000000002</v>
      </c>
      <c r="L152" s="48">
        <f t="shared" si="26"/>
        <v>66.13</v>
      </c>
      <c r="M152" s="11">
        <v>2</v>
      </c>
      <c r="N152" s="11" t="s">
        <v>286</v>
      </c>
      <c r="O152" s="11"/>
    </row>
    <row r="153" spans="1:15" ht="31.5" customHeight="1">
      <c r="A153" s="20">
        <v>149</v>
      </c>
      <c r="B153" s="31" t="s">
        <v>74</v>
      </c>
      <c r="C153" s="9" t="s">
        <v>6</v>
      </c>
      <c r="D153" s="9" t="s">
        <v>75</v>
      </c>
      <c r="E153" s="22">
        <v>11111031471</v>
      </c>
      <c r="F153" s="23">
        <v>59</v>
      </c>
      <c r="G153" s="9"/>
      <c r="H153" s="34"/>
      <c r="I153" s="42">
        <f t="shared" si="24"/>
        <v>35.4</v>
      </c>
      <c r="J153" s="50" t="s">
        <v>199</v>
      </c>
      <c r="K153" s="84">
        <f t="shared" si="25"/>
        <v>30.32</v>
      </c>
      <c r="L153" s="48">
        <f t="shared" si="26"/>
        <v>65.72</v>
      </c>
      <c r="M153" s="11">
        <v>3</v>
      </c>
      <c r="N153" s="11" t="s">
        <v>286</v>
      </c>
      <c r="O153" s="11"/>
    </row>
    <row r="154" spans="1:15" ht="31.5" customHeight="1">
      <c r="A154" s="20">
        <v>151</v>
      </c>
      <c r="B154" s="31" t="s">
        <v>74</v>
      </c>
      <c r="C154" s="9" t="s">
        <v>6</v>
      </c>
      <c r="D154" s="9" t="s">
        <v>75</v>
      </c>
      <c r="E154" s="22">
        <v>11111031470</v>
      </c>
      <c r="F154" s="23">
        <v>52.75</v>
      </c>
      <c r="G154" s="9"/>
      <c r="H154" s="34"/>
      <c r="I154" s="42">
        <f t="shared" si="24"/>
        <v>31.65</v>
      </c>
      <c r="J154" s="50" t="s">
        <v>171</v>
      </c>
      <c r="K154" s="84">
        <f t="shared" si="25"/>
        <v>30.24</v>
      </c>
      <c r="L154" s="48">
        <f t="shared" si="26"/>
        <v>61.89</v>
      </c>
      <c r="M154" s="11">
        <v>4</v>
      </c>
      <c r="N154" s="11" t="s">
        <v>285</v>
      </c>
      <c r="O154" s="11"/>
    </row>
    <row r="155" spans="1:15" ht="31.5" customHeight="1">
      <c r="A155" s="20">
        <v>152</v>
      </c>
      <c r="B155" s="31" t="s">
        <v>74</v>
      </c>
      <c r="C155" s="9" t="s">
        <v>6</v>
      </c>
      <c r="D155" s="9" t="s">
        <v>75</v>
      </c>
      <c r="E155" s="22">
        <v>11111031472</v>
      </c>
      <c r="F155" s="23">
        <v>50.1</v>
      </c>
      <c r="G155" s="9"/>
      <c r="H155" s="34"/>
      <c r="I155" s="42">
        <f t="shared" si="24"/>
        <v>30.06</v>
      </c>
      <c r="J155" s="50" t="s">
        <v>215</v>
      </c>
      <c r="K155" s="84">
        <f t="shared" si="25"/>
        <v>29.680000000000003</v>
      </c>
      <c r="L155" s="48">
        <f t="shared" si="26"/>
        <v>59.74</v>
      </c>
      <c r="M155" s="11">
        <v>5</v>
      </c>
      <c r="N155" s="11" t="s">
        <v>287</v>
      </c>
      <c r="O155" s="11"/>
    </row>
    <row r="156" spans="1:15" ht="31.5" customHeight="1">
      <c r="A156" s="20">
        <v>153</v>
      </c>
      <c r="B156" s="31" t="s">
        <v>76</v>
      </c>
      <c r="C156" s="9" t="s">
        <v>6</v>
      </c>
      <c r="D156" s="9" t="s">
        <v>77</v>
      </c>
      <c r="E156" s="22">
        <v>11111031478</v>
      </c>
      <c r="F156" s="23">
        <v>75.8</v>
      </c>
      <c r="G156" s="9"/>
      <c r="H156" s="34"/>
      <c r="I156" s="42">
        <f t="shared" si="24"/>
        <v>45.48</v>
      </c>
      <c r="J156" s="50" t="s">
        <v>216</v>
      </c>
      <c r="K156" s="84">
        <f t="shared" si="25"/>
        <v>32.22</v>
      </c>
      <c r="L156" s="48">
        <f t="shared" si="26"/>
        <v>77.699999999999989</v>
      </c>
      <c r="M156" s="11">
        <v>1</v>
      </c>
      <c r="N156" s="11" t="s">
        <v>286</v>
      </c>
      <c r="O156" s="11"/>
    </row>
    <row r="157" spans="1:15" ht="31.5" customHeight="1">
      <c r="A157" s="20">
        <v>155</v>
      </c>
      <c r="B157" s="31" t="s">
        <v>76</v>
      </c>
      <c r="C157" s="9" t="s">
        <v>6</v>
      </c>
      <c r="D157" s="9" t="s">
        <v>77</v>
      </c>
      <c r="E157" s="22">
        <v>11111031479</v>
      </c>
      <c r="F157" s="23">
        <v>72.25</v>
      </c>
      <c r="G157" s="9"/>
      <c r="H157" s="34"/>
      <c r="I157" s="42">
        <f t="shared" si="24"/>
        <v>43.35</v>
      </c>
      <c r="J157" s="50" t="s">
        <v>217</v>
      </c>
      <c r="K157" s="84">
        <f t="shared" si="25"/>
        <v>34.020000000000003</v>
      </c>
      <c r="L157" s="48">
        <f t="shared" si="26"/>
        <v>77.37</v>
      </c>
      <c r="M157" s="11">
        <v>2</v>
      </c>
      <c r="N157" s="11" t="s">
        <v>286</v>
      </c>
      <c r="O157" s="11"/>
    </row>
    <row r="158" spans="1:15" ht="31.5" customHeight="1">
      <c r="A158" s="20">
        <v>154</v>
      </c>
      <c r="B158" s="31" t="s">
        <v>76</v>
      </c>
      <c r="C158" s="9" t="s">
        <v>6</v>
      </c>
      <c r="D158" s="9" t="s">
        <v>77</v>
      </c>
      <c r="E158" s="22">
        <v>11111031476</v>
      </c>
      <c r="F158" s="23">
        <v>75.349999999999994</v>
      </c>
      <c r="G158" s="9"/>
      <c r="H158" s="34"/>
      <c r="I158" s="42">
        <f t="shared" si="24"/>
        <v>45.209999999999994</v>
      </c>
      <c r="J158" s="50" t="s">
        <v>136</v>
      </c>
      <c r="K158" s="84">
        <f t="shared" si="25"/>
        <v>31.12</v>
      </c>
      <c r="L158" s="48">
        <f t="shared" si="26"/>
        <v>76.33</v>
      </c>
      <c r="M158" s="11">
        <v>3</v>
      </c>
      <c r="N158" s="11" t="s">
        <v>286</v>
      </c>
      <c r="O158" s="11"/>
    </row>
    <row r="159" spans="1:15" ht="31.5" customHeight="1">
      <c r="A159" s="20">
        <v>157</v>
      </c>
      <c r="B159" s="31" t="s">
        <v>76</v>
      </c>
      <c r="C159" s="9" t="s">
        <v>6</v>
      </c>
      <c r="D159" s="9" t="s">
        <v>77</v>
      </c>
      <c r="E159" s="22">
        <v>11111031475</v>
      </c>
      <c r="F159" s="23">
        <v>71.55</v>
      </c>
      <c r="G159" s="9"/>
      <c r="H159" s="34"/>
      <c r="I159" s="42">
        <f t="shared" si="24"/>
        <v>42.93</v>
      </c>
      <c r="J159" s="50" t="s">
        <v>218</v>
      </c>
      <c r="K159" s="84">
        <f t="shared" si="25"/>
        <v>30.74</v>
      </c>
      <c r="L159" s="48">
        <f t="shared" si="26"/>
        <v>73.67</v>
      </c>
      <c r="M159" s="11">
        <v>4</v>
      </c>
      <c r="N159" s="11" t="s">
        <v>285</v>
      </c>
      <c r="O159" s="11"/>
    </row>
    <row r="160" spans="1:15" s="71" customFormat="1" ht="31.5" customHeight="1">
      <c r="A160" s="53">
        <v>156</v>
      </c>
      <c r="B160" s="68" t="s">
        <v>76</v>
      </c>
      <c r="C160" s="69" t="s">
        <v>6</v>
      </c>
      <c r="D160" s="69" t="s">
        <v>77</v>
      </c>
      <c r="E160" s="55">
        <v>11111031477</v>
      </c>
      <c r="F160" s="56">
        <v>72.150000000000006</v>
      </c>
      <c r="G160" s="69"/>
      <c r="H160" s="75"/>
      <c r="I160" s="58">
        <f t="shared" si="24"/>
        <v>43.29</v>
      </c>
      <c r="J160" s="82" t="s">
        <v>278</v>
      </c>
      <c r="K160" s="85">
        <f t="shared" si="25"/>
        <v>0</v>
      </c>
      <c r="L160" s="59">
        <f t="shared" si="26"/>
        <v>43.29</v>
      </c>
      <c r="M160" s="60">
        <v>5</v>
      </c>
      <c r="N160" s="11" t="s">
        <v>285</v>
      </c>
      <c r="O160" s="83" t="s">
        <v>283</v>
      </c>
    </row>
    <row r="161" spans="1:15" ht="31.5" customHeight="1">
      <c r="A161" s="20">
        <v>158</v>
      </c>
      <c r="B161" s="31" t="s">
        <v>78</v>
      </c>
      <c r="C161" s="9" t="s">
        <v>6</v>
      </c>
      <c r="D161" s="9" t="s">
        <v>79</v>
      </c>
      <c r="E161" s="22">
        <v>11111031528</v>
      </c>
      <c r="F161" s="23">
        <v>81.2</v>
      </c>
      <c r="G161" s="9"/>
      <c r="H161" s="33"/>
      <c r="I161" s="42">
        <f t="shared" si="24"/>
        <v>48.72</v>
      </c>
      <c r="J161" s="50" t="s">
        <v>151</v>
      </c>
      <c r="K161" s="84">
        <f t="shared" si="25"/>
        <v>31.360000000000003</v>
      </c>
      <c r="L161" s="48">
        <f t="shared" si="26"/>
        <v>80.08</v>
      </c>
      <c r="M161" s="11">
        <v>1</v>
      </c>
      <c r="N161" s="11" t="s">
        <v>286</v>
      </c>
      <c r="O161" s="11"/>
    </row>
    <row r="162" spans="1:15" ht="31.5" customHeight="1">
      <c r="A162" s="20">
        <v>160</v>
      </c>
      <c r="B162" s="31" t="s">
        <v>78</v>
      </c>
      <c r="C162" s="9" t="s">
        <v>6</v>
      </c>
      <c r="D162" s="9" t="s">
        <v>79</v>
      </c>
      <c r="E162" s="22">
        <v>11111031506</v>
      </c>
      <c r="F162" s="23">
        <v>78.45</v>
      </c>
      <c r="G162" s="40"/>
      <c r="H162" s="41"/>
      <c r="I162" s="42">
        <f t="shared" si="24"/>
        <v>47.07</v>
      </c>
      <c r="J162" s="50" t="s">
        <v>172</v>
      </c>
      <c r="K162" s="84">
        <f t="shared" si="25"/>
        <v>32.74</v>
      </c>
      <c r="L162" s="48">
        <f t="shared" si="26"/>
        <v>79.81</v>
      </c>
      <c r="M162" s="11">
        <v>2</v>
      </c>
      <c r="N162" s="11" t="s">
        <v>286</v>
      </c>
      <c r="O162" s="11"/>
    </row>
    <row r="163" spans="1:15" ht="31.5" customHeight="1">
      <c r="A163" s="20">
        <v>159</v>
      </c>
      <c r="B163" s="31" t="s">
        <v>78</v>
      </c>
      <c r="C163" s="9" t="s">
        <v>6</v>
      </c>
      <c r="D163" s="9" t="s">
        <v>79</v>
      </c>
      <c r="E163" s="22">
        <v>11111031480</v>
      </c>
      <c r="F163" s="23">
        <v>80.849999999999994</v>
      </c>
      <c r="G163" s="40"/>
      <c r="H163" s="41"/>
      <c r="I163" s="42">
        <f t="shared" si="24"/>
        <v>48.51</v>
      </c>
      <c r="J163" s="50" t="s">
        <v>201</v>
      </c>
      <c r="K163" s="84">
        <f t="shared" si="25"/>
        <v>30.080000000000002</v>
      </c>
      <c r="L163" s="48">
        <f t="shared" si="26"/>
        <v>78.59</v>
      </c>
      <c r="M163" s="11">
        <v>3</v>
      </c>
      <c r="N163" s="11" t="s">
        <v>286</v>
      </c>
      <c r="O163" s="11"/>
    </row>
    <row r="164" spans="1:15" ht="31.5" customHeight="1">
      <c r="A164" s="20">
        <v>161</v>
      </c>
      <c r="B164" s="31" t="s">
        <v>78</v>
      </c>
      <c r="C164" s="9" t="s">
        <v>6</v>
      </c>
      <c r="D164" s="9" t="s">
        <v>79</v>
      </c>
      <c r="E164" s="22">
        <v>11111031519</v>
      </c>
      <c r="F164" s="23">
        <v>77.75</v>
      </c>
      <c r="G164" s="9"/>
      <c r="H164" s="33"/>
      <c r="I164" s="42">
        <f t="shared" si="24"/>
        <v>46.65</v>
      </c>
      <c r="J164" s="50" t="s">
        <v>164</v>
      </c>
      <c r="K164" s="84">
        <f t="shared" si="25"/>
        <v>31.200000000000003</v>
      </c>
      <c r="L164" s="48">
        <f t="shared" si="26"/>
        <v>77.849999999999994</v>
      </c>
      <c r="M164" s="11">
        <v>4</v>
      </c>
      <c r="N164" s="11" t="s">
        <v>286</v>
      </c>
      <c r="O164" s="11"/>
    </row>
    <row r="165" spans="1:15" ht="31.5" customHeight="1">
      <c r="A165" s="20">
        <v>164</v>
      </c>
      <c r="B165" s="31" t="s">
        <v>78</v>
      </c>
      <c r="C165" s="9" t="s">
        <v>6</v>
      </c>
      <c r="D165" s="9" t="s">
        <v>79</v>
      </c>
      <c r="E165" s="22">
        <v>11111031536</v>
      </c>
      <c r="F165" s="23">
        <v>72.25</v>
      </c>
      <c r="G165" s="9"/>
      <c r="H165" s="33"/>
      <c r="I165" s="42">
        <f t="shared" si="24"/>
        <v>43.35</v>
      </c>
      <c r="J165" s="50" t="s">
        <v>202</v>
      </c>
      <c r="K165" s="84">
        <f t="shared" si="25"/>
        <v>33.6</v>
      </c>
      <c r="L165" s="48">
        <f t="shared" si="26"/>
        <v>76.95</v>
      </c>
      <c r="M165" s="11">
        <v>5</v>
      </c>
      <c r="N165" s="11" t="s">
        <v>285</v>
      </c>
      <c r="O165" s="11"/>
    </row>
    <row r="166" spans="1:15" ht="31.5" customHeight="1">
      <c r="A166" s="20">
        <v>163</v>
      </c>
      <c r="B166" s="31" t="s">
        <v>78</v>
      </c>
      <c r="C166" s="9" t="s">
        <v>6</v>
      </c>
      <c r="D166" s="9" t="s">
        <v>79</v>
      </c>
      <c r="E166" s="22">
        <v>11111031493</v>
      </c>
      <c r="F166" s="23">
        <v>73.7</v>
      </c>
      <c r="G166" s="40"/>
      <c r="H166" s="41"/>
      <c r="I166" s="42">
        <f t="shared" si="24"/>
        <v>44.22</v>
      </c>
      <c r="J166" s="50" t="s">
        <v>205</v>
      </c>
      <c r="K166" s="84">
        <f t="shared" si="25"/>
        <v>31.5</v>
      </c>
      <c r="L166" s="48">
        <f t="shared" si="26"/>
        <v>75.72</v>
      </c>
      <c r="M166" s="11">
        <v>6</v>
      </c>
      <c r="N166" s="11" t="s">
        <v>285</v>
      </c>
      <c r="O166" s="11"/>
    </row>
    <row r="167" spans="1:15" ht="31.5" customHeight="1">
      <c r="A167" s="20">
        <v>162</v>
      </c>
      <c r="B167" s="31" t="s">
        <v>78</v>
      </c>
      <c r="C167" s="9" t="s">
        <v>6</v>
      </c>
      <c r="D167" s="9" t="s">
        <v>79</v>
      </c>
      <c r="E167" s="22">
        <v>11111031504</v>
      </c>
      <c r="F167" s="23">
        <v>74.75</v>
      </c>
      <c r="G167" s="40"/>
      <c r="H167" s="41"/>
      <c r="I167" s="42">
        <f t="shared" si="24"/>
        <v>44.85</v>
      </c>
      <c r="J167" s="50" t="s">
        <v>171</v>
      </c>
      <c r="K167" s="84">
        <f t="shared" si="25"/>
        <v>30.24</v>
      </c>
      <c r="L167" s="48">
        <f t="shared" si="26"/>
        <v>75.09</v>
      </c>
      <c r="M167" s="11">
        <v>7</v>
      </c>
      <c r="N167" s="11" t="s">
        <v>285</v>
      </c>
      <c r="O167" s="11"/>
    </row>
    <row r="168" spans="1:15" ht="31.5" customHeight="1">
      <c r="A168" s="20">
        <v>165</v>
      </c>
      <c r="B168" s="31" t="s">
        <v>78</v>
      </c>
      <c r="C168" s="9" t="s">
        <v>6</v>
      </c>
      <c r="D168" s="9" t="s">
        <v>79</v>
      </c>
      <c r="E168" s="22">
        <v>11111031520</v>
      </c>
      <c r="F168" s="23">
        <v>71.55</v>
      </c>
      <c r="G168" s="9"/>
      <c r="H168" s="33"/>
      <c r="I168" s="42">
        <f t="shared" si="24"/>
        <v>42.93</v>
      </c>
      <c r="J168" s="50" t="s">
        <v>204</v>
      </c>
      <c r="K168" s="84">
        <f t="shared" si="25"/>
        <v>30.760000000000005</v>
      </c>
      <c r="L168" s="48">
        <f t="shared" si="26"/>
        <v>73.69</v>
      </c>
      <c r="M168" s="11">
        <v>8</v>
      </c>
      <c r="N168" s="11" t="s">
        <v>285</v>
      </c>
      <c r="O168" s="11"/>
    </row>
    <row r="169" spans="1:15" ht="31.5" customHeight="1">
      <c r="A169" s="20">
        <v>166</v>
      </c>
      <c r="B169" s="31" t="s">
        <v>78</v>
      </c>
      <c r="C169" s="9" t="s">
        <v>6</v>
      </c>
      <c r="D169" s="9" t="s">
        <v>79</v>
      </c>
      <c r="E169" s="22">
        <v>11111031484</v>
      </c>
      <c r="F169" s="23">
        <v>70</v>
      </c>
      <c r="G169" s="40"/>
      <c r="H169" s="41"/>
      <c r="I169" s="42">
        <f t="shared" si="24"/>
        <v>42</v>
      </c>
      <c r="J169" s="50" t="s">
        <v>199</v>
      </c>
      <c r="K169" s="84">
        <f t="shared" si="25"/>
        <v>30.32</v>
      </c>
      <c r="L169" s="48">
        <f t="shared" si="26"/>
        <v>72.319999999999993</v>
      </c>
      <c r="M169" s="11">
        <v>9</v>
      </c>
      <c r="N169" s="11" t="s">
        <v>285</v>
      </c>
      <c r="O169" s="11"/>
    </row>
    <row r="170" spans="1:15" ht="31.5" customHeight="1">
      <c r="A170" s="20">
        <v>167</v>
      </c>
      <c r="B170" s="31" t="s">
        <v>78</v>
      </c>
      <c r="C170" s="9" t="s">
        <v>6</v>
      </c>
      <c r="D170" s="9" t="s">
        <v>79</v>
      </c>
      <c r="E170" s="22">
        <v>11111031531</v>
      </c>
      <c r="F170" s="23">
        <v>67</v>
      </c>
      <c r="G170" s="9"/>
      <c r="H170" s="33"/>
      <c r="I170" s="42">
        <f t="shared" si="24"/>
        <v>40.199999999999996</v>
      </c>
      <c r="J170" s="50" t="s">
        <v>198</v>
      </c>
      <c r="K170" s="84">
        <f t="shared" si="25"/>
        <v>31.14</v>
      </c>
      <c r="L170" s="48">
        <f t="shared" si="26"/>
        <v>71.34</v>
      </c>
      <c r="M170" s="11">
        <v>10</v>
      </c>
      <c r="N170" s="11" t="s">
        <v>285</v>
      </c>
      <c r="O170" s="11"/>
    </row>
    <row r="171" spans="1:15" ht="31.5" customHeight="1">
      <c r="A171" s="20">
        <v>168</v>
      </c>
      <c r="B171" s="31" t="s">
        <v>78</v>
      </c>
      <c r="C171" s="9" t="s">
        <v>6</v>
      </c>
      <c r="D171" s="9" t="s">
        <v>79</v>
      </c>
      <c r="E171" s="22">
        <v>11111031523</v>
      </c>
      <c r="F171" s="23">
        <v>65.599999999999994</v>
      </c>
      <c r="G171" s="9"/>
      <c r="H171" s="33"/>
      <c r="I171" s="42">
        <f t="shared" si="24"/>
        <v>39.359999999999992</v>
      </c>
      <c r="J171" s="50" t="s">
        <v>200</v>
      </c>
      <c r="K171" s="84">
        <f t="shared" si="25"/>
        <v>30.14</v>
      </c>
      <c r="L171" s="48">
        <f t="shared" si="26"/>
        <v>69.5</v>
      </c>
      <c r="M171" s="11">
        <v>11</v>
      </c>
      <c r="N171" s="11" t="s">
        <v>285</v>
      </c>
      <c r="O171" s="11"/>
    </row>
    <row r="172" spans="1:15" ht="31.5" customHeight="1">
      <c r="A172" s="20">
        <v>169</v>
      </c>
      <c r="B172" s="31" t="s">
        <v>78</v>
      </c>
      <c r="C172" s="9" t="s">
        <v>6</v>
      </c>
      <c r="D172" s="9" t="s">
        <v>79</v>
      </c>
      <c r="E172" s="22">
        <v>11111031525</v>
      </c>
      <c r="F172" s="23">
        <v>65.599999999999994</v>
      </c>
      <c r="G172" s="9"/>
      <c r="H172" s="33"/>
      <c r="I172" s="42">
        <f t="shared" si="24"/>
        <v>39.359999999999992</v>
      </c>
      <c r="J172" s="50" t="s">
        <v>197</v>
      </c>
      <c r="K172" s="84">
        <f t="shared" si="25"/>
        <v>28</v>
      </c>
      <c r="L172" s="48">
        <f t="shared" si="26"/>
        <v>67.359999999999985</v>
      </c>
      <c r="M172" s="11">
        <v>12</v>
      </c>
      <c r="N172" s="11" t="s">
        <v>285</v>
      </c>
      <c r="O172" s="11"/>
    </row>
    <row r="173" spans="1:15" ht="31.5" customHeight="1">
      <c r="A173" s="20">
        <v>170</v>
      </c>
      <c r="B173" s="43" t="s">
        <v>80</v>
      </c>
      <c r="C173" s="44" t="s">
        <v>6</v>
      </c>
      <c r="D173" s="44" t="s">
        <v>81</v>
      </c>
      <c r="E173" s="46">
        <v>11111031540</v>
      </c>
      <c r="F173" s="45">
        <v>80.8</v>
      </c>
      <c r="G173" s="44"/>
      <c r="H173" s="47"/>
      <c r="I173" s="42">
        <f t="shared" si="24"/>
        <v>48.48</v>
      </c>
      <c r="J173" s="51" t="s">
        <v>125</v>
      </c>
      <c r="K173" s="84">
        <f t="shared" si="25"/>
        <v>30.1</v>
      </c>
      <c r="L173" s="48">
        <f t="shared" si="26"/>
        <v>78.58</v>
      </c>
      <c r="M173" s="11">
        <v>1</v>
      </c>
      <c r="N173" s="11" t="s">
        <v>286</v>
      </c>
      <c r="O173" s="11"/>
    </row>
    <row r="174" spans="1:15" ht="31.5" customHeight="1">
      <c r="A174" s="20">
        <v>171</v>
      </c>
      <c r="B174" s="43" t="s">
        <v>80</v>
      </c>
      <c r="C174" s="44" t="s">
        <v>6</v>
      </c>
      <c r="D174" s="44" t="s">
        <v>81</v>
      </c>
      <c r="E174" s="46">
        <v>11111031549</v>
      </c>
      <c r="F174" s="45">
        <v>78.099999999999994</v>
      </c>
      <c r="G174" s="44"/>
      <c r="H174" s="47"/>
      <c r="I174" s="42">
        <f t="shared" si="24"/>
        <v>46.859999999999992</v>
      </c>
      <c r="J174" s="51">
        <v>77.55</v>
      </c>
      <c r="K174" s="84">
        <f t="shared" si="25"/>
        <v>31.02</v>
      </c>
      <c r="L174" s="48">
        <f t="shared" si="26"/>
        <v>77.88</v>
      </c>
      <c r="M174" s="11">
        <v>2</v>
      </c>
      <c r="N174" s="11" t="s">
        <v>286</v>
      </c>
      <c r="O174" s="11"/>
    </row>
    <row r="175" spans="1:15" ht="31.5" customHeight="1">
      <c r="A175" s="20">
        <v>172</v>
      </c>
      <c r="B175" s="43" t="s">
        <v>80</v>
      </c>
      <c r="C175" s="44" t="s">
        <v>6</v>
      </c>
      <c r="D175" s="44" t="s">
        <v>81</v>
      </c>
      <c r="E175" s="46">
        <v>11111031568</v>
      </c>
      <c r="F175" s="45">
        <v>77.349999999999994</v>
      </c>
      <c r="G175" s="44"/>
      <c r="H175" s="47"/>
      <c r="I175" s="42">
        <f t="shared" si="24"/>
        <v>46.41</v>
      </c>
      <c r="J175" s="51" t="s">
        <v>119</v>
      </c>
      <c r="K175" s="84">
        <f t="shared" si="25"/>
        <v>29.52</v>
      </c>
      <c r="L175" s="48">
        <f t="shared" si="26"/>
        <v>75.929999999999993</v>
      </c>
      <c r="M175" s="11">
        <v>3</v>
      </c>
      <c r="N175" s="11" t="s">
        <v>286</v>
      </c>
      <c r="O175" s="11"/>
    </row>
    <row r="176" spans="1:15" ht="31.5" customHeight="1">
      <c r="A176" s="20">
        <v>174</v>
      </c>
      <c r="B176" s="43" t="s">
        <v>80</v>
      </c>
      <c r="C176" s="44" t="s">
        <v>6</v>
      </c>
      <c r="D176" s="44" t="s">
        <v>81</v>
      </c>
      <c r="E176" s="46">
        <v>11111031559</v>
      </c>
      <c r="F176" s="45">
        <v>73.55</v>
      </c>
      <c r="G176" s="44"/>
      <c r="H176" s="47"/>
      <c r="I176" s="42">
        <f t="shared" si="24"/>
        <v>44.129999999999995</v>
      </c>
      <c r="J176" s="51" t="s">
        <v>124</v>
      </c>
      <c r="K176" s="84">
        <f t="shared" si="25"/>
        <v>31.8</v>
      </c>
      <c r="L176" s="48">
        <f t="shared" si="26"/>
        <v>75.929999999999993</v>
      </c>
      <c r="M176" s="11">
        <v>3</v>
      </c>
      <c r="N176" s="11" t="s">
        <v>286</v>
      </c>
      <c r="O176" s="11"/>
    </row>
    <row r="177" spans="1:15" ht="31.5" customHeight="1">
      <c r="A177" s="20">
        <v>173</v>
      </c>
      <c r="B177" s="43" t="s">
        <v>80</v>
      </c>
      <c r="C177" s="44" t="s">
        <v>6</v>
      </c>
      <c r="D177" s="44" t="s">
        <v>81</v>
      </c>
      <c r="E177" s="46">
        <v>11111031561</v>
      </c>
      <c r="F177" s="45">
        <v>77.25</v>
      </c>
      <c r="G177" s="44"/>
      <c r="H177" s="47"/>
      <c r="I177" s="42">
        <f t="shared" si="24"/>
        <v>46.35</v>
      </c>
      <c r="J177" s="51">
        <v>73.25</v>
      </c>
      <c r="K177" s="84">
        <f t="shared" si="25"/>
        <v>29.3</v>
      </c>
      <c r="L177" s="48">
        <f t="shared" si="26"/>
        <v>75.650000000000006</v>
      </c>
      <c r="M177" s="11">
        <v>5</v>
      </c>
      <c r="N177" s="11" t="s">
        <v>285</v>
      </c>
      <c r="O177" s="11"/>
    </row>
    <row r="178" spans="1:15" ht="31.5" customHeight="1">
      <c r="A178" s="20">
        <v>175</v>
      </c>
      <c r="B178" s="43" t="s">
        <v>80</v>
      </c>
      <c r="C178" s="44" t="s">
        <v>6</v>
      </c>
      <c r="D178" s="44" t="s">
        <v>81</v>
      </c>
      <c r="E178" s="46">
        <v>11111031544</v>
      </c>
      <c r="F178" s="45">
        <v>73.45</v>
      </c>
      <c r="G178" s="44"/>
      <c r="H178" s="47"/>
      <c r="I178" s="42">
        <f t="shared" si="24"/>
        <v>44.07</v>
      </c>
      <c r="J178" s="51" t="s">
        <v>120</v>
      </c>
      <c r="K178" s="84">
        <f t="shared" si="25"/>
        <v>30.360000000000003</v>
      </c>
      <c r="L178" s="48">
        <f t="shared" si="26"/>
        <v>74.430000000000007</v>
      </c>
      <c r="M178" s="11">
        <v>6</v>
      </c>
      <c r="N178" s="11" t="s">
        <v>285</v>
      </c>
      <c r="O178" s="11"/>
    </row>
    <row r="179" spans="1:15" ht="31.5" customHeight="1">
      <c r="A179" s="20">
        <v>179</v>
      </c>
      <c r="B179" s="43" t="s">
        <v>80</v>
      </c>
      <c r="C179" s="44" t="s">
        <v>6</v>
      </c>
      <c r="D179" s="44" t="s">
        <v>81</v>
      </c>
      <c r="E179" s="46">
        <v>11111031587</v>
      </c>
      <c r="F179" s="45">
        <v>69.95</v>
      </c>
      <c r="G179" s="44"/>
      <c r="H179" s="47"/>
      <c r="I179" s="42">
        <f t="shared" si="24"/>
        <v>41.97</v>
      </c>
      <c r="J179" s="51" t="s">
        <v>121</v>
      </c>
      <c r="K179" s="84">
        <f t="shared" si="25"/>
        <v>32.28</v>
      </c>
      <c r="L179" s="48">
        <f t="shared" si="26"/>
        <v>74.25</v>
      </c>
      <c r="M179" s="11">
        <v>7</v>
      </c>
      <c r="N179" s="11" t="s">
        <v>285</v>
      </c>
      <c r="O179" s="11"/>
    </row>
    <row r="180" spans="1:15" ht="31.5" customHeight="1">
      <c r="A180" s="20">
        <v>176</v>
      </c>
      <c r="B180" s="43" t="s">
        <v>80</v>
      </c>
      <c r="C180" s="44" t="s">
        <v>6</v>
      </c>
      <c r="D180" s="44" t="s">
        <v>81</v>
      </c>
      <c r="E180" s="46">
        <v>11111031586</v>
      </c>
      <c r="F180" s="45">
        <v>73.400000000000006</v>
      </c>
      <c r="G180" s="44"/>
      <c r="H180" s="47"/>
      <c r="I180" s="42">
        <f t="shared" si="24"/>
        <v>44.04</v>
      </c>
      <c r="J180" s="51" t="s">
        <v>126</v>
      </c>
      <c r="K180" s="84">
        <f t="shared" si="25"/>
        <v>29.6</v>
      </c>
      <c r="L180" s="48">
        <f t="shared" si="26"/>
        <v>73.64</v>
      </c>
      <c r="M180" s="11">
        <v>8</v>
      </c>
      <c r="N180" s="11" t="s">
        <v>285</v>
      </c>
      <c r="O180" s="11"/>
    </row>
    <row r="181" spans="1:15" ht="31.5" customHeight="1">
      <c r="A181" s="20">
        <v>177</v>
      </c>
      <c r="B181" s="43" t="s">
        <v>80</v>
      </c>
      <c r="C181" s="44" t="s">
        <v>6</v>
      </c>
      <c r="D181" s="44" t="s">
        <v>81</v>
      </c>
      <c r="E181" s="46">
        <v>11111031576</v>
      </c>
      <c r="F181" s="45">
        <v>70.349999999999994</v>
      </c>
      <c r="G181" s="44"/>
      <c r="H181" s="47"/>
      <c r="I181" s="42">
        <f t="shared" si="24"/>
        <v>42.209999999999994</v>
      </c>
      <c r="J181" s="51">
        <v>72.349999999999994</v>
      </c>
      <c r="K181" s="84">
        <f t="shared" si="25"/>
        <v>28.939999999999998</v>
      </c>
      <c r="L181" s="48">
        <f t="shared" si="26"/>
        <v>71.149999999999991</v>
      </c>
      <c r="M181" s="11">
        <v>9</v>
      </c>
      <c r="N181" s="11" t="s">
        <v>285</v>
      </c>
      <c r="O181" s="11"/>
    </row>
    <row r="182" spans="1:15" ht="31.5" customHeight="1">
      <c r="A182" s="20">
        <v>181</v>
      </c>
      <c r="B182" s="43" t="s">
        <v>80</v>
      </c>
      <c r="C182" s="44" t="s">
        <v>6</v>
      </c>
      <c r="D182" s="44" t="s">
        <v>81</v>
      </c>
      <c r="E182" s="46">
        <v>11111031573</v>
      </c>
      <c r="F182" s="45">
        <v>68.55</v>
      </c>
      <c r="G182" s="44"/>
      <c r="H182" s="47"/>
      <c r="I182" s="42">
        <f t="shared" si="24"/>
        <v>41.129999999999995</v>
      </c>
      <c r="J182" s="51" t="s">
        <v>123</v>
      </c>
      <c r="K182" s="84">
        <f t="shared" si="25"/>
        <v>29.200000000000003</v>
      </c>
      <c r="L182" s="48">
        <f t="shared" si="26"/>
        <v>70.33</v>
      </c>
      <c r="M182" s="11">
        <v>10</v>
      </c>
      <c r="N182" s="11" t="s">
        <v>285</v>
      </c>
      <c r="O182" s="11"/>
    </row>
    <row r="183" spans="1:15" ht="31.5" customHeight="1">
      <c r="A183" s="20">
        <v>180</v>
      </c>
      <c r="B183" s="43" t="s">
        <v>80</v>
      </c>
      <c r="C183" s="44" t="s">
        <v>6</v>
      </c>
      <c r="D183" s="44" t="s">
        <v>81</v>
      </c>
      <c r="E183" s="46">
        <v>11111031545</v>
      </c>
      <c r="F183" s="45">
        <v>69.349999999999994</v>
      </c>
      <c r="G183" s="44"/>
      <c r="H183" s="47"/>
      <c r="I183" s="42">
        <f t="shared" si="24"/>
        <v>41.609999999999992</v>
      </c>
      <c r="J183" s="51" t="s">
        <v>122</v>
      </c>
      <c r="K183" s="84">
        <f t="shared" si="25"/>
        <v>27.160000000000004</v>
      </c>
      <c r="L183" s="48">
        <f t="shared" si="26"/>
        <v>68.77</v>
      </c>
      <c r="M183" s="11">
        <v>11</v>
      </c>
      <c r="N183" s="11" t="s">
        <v>285</v>
      </c>
      <c r="O183" s="11"/>
    </row>
    <row r="184" spans="1:15" s="71" customFormat="1" ht="31.5" customHeight="1">
      <c r="A184" s="53">
        <v>178</v>
      </c>
      <c r="B184" s="76" t="s">
        <v>80</v>
      </c>
      <c r="C184" s="77" t="s">
        <v>6</v>
      </c>
      <c r="D184" s="77" t="s">
        <v>81</v>
      </c>
      <c r="E184" s="78">
        <v>11111031547</v>
      </c>
      <c r="F184" s="79">
        <v>70.25</v>
      </c>
      <c r="G184" s="77"/>
      <c r="H184" s="80"/>
      <c r="I184" s="58">
        <f t="shared" si="24"/>
        <v>42.15</v>
      </c>
      <c r="J184" s="82" t="s">
        <v>278</v>
      </c>
      <c r="K184" s="85">
        <f t="shared" si="25"/>
        <v>0</v>
      </c>
      <c r="L184" s="59">
        <f t="shared" si="26"/>
        <v>42.15</v>
      </c>
      <c r="M184" s="60">
        <v>12</v>
      </c>
      <c r="N184" s="11" t="s">
        <v>285</v>
      </c>
      <c r="O184" s="83" t="s">
        <v>283</v>
      </c>
    </row>
    <row r="185" spans="1:15" ht="31.5" customHeight="1">
      <c r="A185" s="20">
        <v>185</v>
      </c>
      <c r="B185" s="31" t="s">
        <v>82</v>
      </c>
      <c r="C185" s="9" t="s">
        <v>6</v>
      </c>
      <c r="D185" s="9" t="s">
        <v>83</v>
      </c>
      <c r="E185" s="22">
        <v>11111031612</v>
      </c>
      <c r="F185" s="23">
        <v>73.45</v>
      </c>
      <c r="G185" s="9"/>
      <c r="H185" s="33"/>
      <c r="I185" s="42">
        <f t="shared" si="24"/>
        <v>44.07</v>
      </c>
      <c r="J185" s="50" t="s">
        <v>146</v>
      </c>
      <c r="K185" s="84">
        <f t="shared" si="25"/>
        <v>33.04</v>
      </c>
      <c r="L185" s="48">
        <f t="shared" si="26"/>
        <v>77.11</v>
      </c>
      <c r="M185" s="11">
        <v>1</v>
      </c>
      <c r="N185" s="11" t="s">
        <v>286</v>
      </c>
      <c r="O185" s="11"/>
    </row>
    <row r="186" spans="1:15" ht="31.5" customHeight="1">
      <c r="A186" s="20">
        <v>183</v>
      </c>
      <c r="B186" s="31" t="s">
        <v>82</v>
      </c>
      <c r="C186" s="9" t="s">
        <v>6</v>
      </c>
      <c r="D186" s="9" t="s">
        <v>83</v>
      </c>
      <c r="E186" s="22">
        <v>11111031643</v>
      </c>
      <c r="F186" s="23">
        <v>75.349999999999994</v>
      </c>
      <c r="G186" s="9"/>
      <c r="H186" s="33"/>
      <c r="I186" s="42">
        <f t="shared" si="24"/>
        <v>45.209999999999994</v>
      </c>
      <c r="J186" s="50" t="s">
        <v>150</v>
      </c>
      <c r="K186" s="84">
        <f t="shared" si="25"/>
        <v>31.880000000000003</v>
      </c>
      <c r="L186" s="48">
        <f t="shared" si="26"/>
        <v>77.09</v>
      </c>
      <c r="M186" s="11">
        <v>2</v>
      </c>
      <c r="N186" s="11" t="s">
        <v>286</v>
      </c>
      <c r="O186" s="11"/>
    </row>
    <row r="187" spans="1:15" ht="31.5" customHeight="1">
      <c r="A187" s="20">
        <v>182</v>
      </c>
      <c r="B187" s="31" t="s">
        <v>82</v>
      </c>
      <c r="C187" s="9" t="s">
        <v>6</v>
      </c>
      <c r="D187" s="9" t="s">
        <v>83</v>
      </c>
      <c r="E187" s="22">
        <v>11111031611</v>
      </c>
      <c r="F187" s="23">
        <v>77.599999999999994</v>
      </c>
      <c r="G187" s="9"/>
      <c r="H187" s="33"/>
      <c r="I187" s="42">
        <f t="shared" si="24"/>
        <v>46.559999999999995</v>
      </c>
      <c r="J187" s="50" t="s">
        <v>149</v>
      </c>
      <c r="K187" s="84">
        <f t="shared" si="25"/>
        <v>30.3</v>
      </c>
      <c r="L187" s="48">
        <f t="shared" si="26"/>
        <v>76.86</v>
      </c>
      <c r="M187" s="11">
        <v>3</v>
      </c>
      <c r="N187" s="11" t="s">
        <v>286</v>
      </c>
      <c r="O187" s="11"/>
    </row>
    <row r="188" spans="1:15" ht="31.5" customHeight="1">
      <c r="A188" s="20">
        <v>184</v>
      </c>
      <c r="B188" s="31" t="s">
        <v>82</v>
      </c>
      <c r="C188" s="9" t="s">
        <v>6</v>
      </c>
      <c r="D188" s="9" t="s">
        <v>83</v>
      </c>
      <c r="E188" s="22">
        <v>11111031662</v>
      </c>
      <c r="F188" s="23">
        <v>74.25</v>
      </c>
      <c r="G188" s="9"/>
      <c r="H188" s="33"/>
      <c r="I188" s="42">
        <f t="shared" si="24"/>
        <v>44.55</v>
      </c>
      <c r="J188" s="50" t="s">
        <v>143</v>
      </c>
      <c r="K188" s="84">
        <f t="shared" si="25"/>
        <v>30.180000000000003</v>
      </c>
      <c r="L188" s="48">
        <f t="shared" si="26"/>
        <v>74.73</v>
      </c>
      <c r="M188" s="11">
        <v>4</v>
      </c>
      <c r="N188" s="11" t="s">
        <v>286</v>
      </c>
      <c r="O188" s="11"/>
    </row>
    <row r="189" spans="1:15" ht="31.5" customHeight="1">
      <c r="A189" s="20">
        <v>186</v>
      </c>
      <c r="B189" s="31" t="s">
        <v>82</v>
      </c>
      <c r="C189" s="9" t="s">
        <v>6</v>
      </c>
      <c r="D189" s="9" t="s">
        <v>83</v>
      </c>
      <c r="E189" s="22">
        <v>11111031632</v>
      </c>
      <c r="F189" s="23">
        <v>68.650000000000006</v>
      </c>
      <c r="G189" s="9"/>
      <c r="H189" s="33"/>
      <c r="I189" s="42">
        <f t="shared" si="24"/>
        <v>41.190000000000005</v>
      </c>
      <c r="J189" s="50" t="s">
        <v>141</v>
      </c>
      <c r="K189" s="84">
        <f t="shared" si="25"/>
        <v>31.700000000000003</v>
      </c>
      <c r="L189" s="48">
        <f t="shared" si="26"/>
        <v>72.890000000000015</v>
      </c>
      <c r="M189" s="11">
        <v>5</v>
      </c>
      <c r="N189" s="11" t="s">
        <v>285</v>
      </c>
      <c r="O189" s="11"/>
    </row>
    <row r="190" spans="1:15" ht="31.5" customHeight="1">
      <c r="A190" s="20">
        <v>188</v>
      </c>
      <c r="B190" s="31" t="s">
        <v>82</v>
      </c>
      <c r="C190" s="9" t="s">
        <v>6</v>
      </c>
      <c r="D190" s="9" t="s">
        <v>83</v>
      </c>
      <c r="E190" s="22">
        <v>11111031620</v>
      </c>
      <c r="F190" s="23">
        <v>66.650000000000006</v>
      </c>
      <c r="G190" s="9"/>
      <c r="H190" s="33"/>
      <c r="I190" s="42">
        <f t="shared" si="24"/>
        <v>39.99</v>
      </c>
      <c r="J190" s="50" t="s">
        <v>142</v>
      </c>
      <c r="K190" s="84">
        <f t="shared" si="25"/>
        <v>31.439999999999998</v>
      </c>
      <c r="L190" s="48">
        <f t="shared" si="26"/>
        <v>71.430000000000007</v>
      </c>
      <c r="M190" s="11">
        <v>6</v>
      </c>
      <c r="N190" s="11" t="s">
        <v>285</v>
      </c>
      <c r="O190" s="11"/>
    </row>
    <row r="191" spans="1:15" ht="31.5" customHeight="1">
      <c r="A191" s="20">
        <v>192</v>
      </c>
      <c r="B191" s="31" t="s">
        <v>82</v>
      </c>
      <c r="C191" s="9" t="s">
        <v>6</v>
      </c>
      <c r="D191" s="9" t="s">
        <v>83</v>
      </c>
      <c r="E191" s="22">
        <v>11111031633</v>
      </c>
      <c r="F191" s="23">
        <v>65.45</v>
      </c>
      <c r="G191" s="9"/>
      <c r="H191" s="33"/>
      <c r="I191" s="42">
        <f t="shared" si="24"/>
        <v>39.270000000000003</v>
      </c>
      <c r="J191" s="50" t="s">
        <v>124</v>
      </c>
      <c r="K191" s="84">
        <f t="shared" si="25"/>
        <v>31.8</v>
      </c>
      <c r="L191" s="48">
        <f t="shared" si="26"/>
        <v>71.070000000000007</v>
      </c>
      <c r="M191" s="11">
        <v>7</v>
      </c>
      <c r="N191" s="11" t="s">
        <v>285</v>
      </c>
      <c r="O191" s="11"/>
    </row>
    <row r="192" spans="1:15" ht="31.5" customHeight="1">
      <c r="A192" s="20">
        <v>190</v>
      </c>
      <c r="B192" s="31" t="s">
        <v>82</v>
      </c>
      <c r="C192" s="9" t="s">
        <v>6</v>
      </c>
      <c r="D192" s="9" t="s">
        <v>83</v>
      </c>
      <c r="E192" s="22">
        <v>11111031644</v>
      </c>
      <c r="F192" s="23">
        <v>66.2</v>
      </c>
      <c r="G192" s="9"/>
      <c r="H192" s="33"/>
      <c r="I192" s="42">
        <f t="shared" si="24"/>
        <v>39.72</v>
      </c>
      <c r="J192" s="50" t="s">
        <v>147</v>
      </c>
      <c r="K192" s="84">
        <f t="shared" si="25"/>
        <v>31.34</v>
      </c>
      <c r="L192" s="48">
        <f t="shared" si="26"/>
        <v>71.06</v>
      </c>
      <c r="M192" s="11">
        <v>8</v>
      </c>
      <c r="N192" s="11" t="s">
        <v>285</v>
      </c>
      <c r="O192" s="11"/>
    </row>
    <row r="193" spans="1:15" ht="31.5" customHeight="1">
      <c r="A193" s="20">
        <v>191</v>
      </c>
      <c r="B193" s="31" t="s">
        <v>82</v>
      </c>
      <c r="C193" s="9" t="s">
        <v>6</v>
      </c>
      <c r="D193" s="9" t="s">
        <v>83</v>
      </c>
      <c r="E193" s="22">
        <v>11111031649</v>
      </c>
      <c r="F193" s="23">
        <v>66.2</v>
      </c>
      <c r="G193" s="9"/>
      <c r="H193" s="33"/>
      <c r="I193" s="42">
        <f t="shared" si="24"/>
        <v>39.72</v>
      </c>
      <c r="J193" s="50" t="s">
        <v>129</v>
      </c>
      <c r="K193" s="84">
        <f t="shared" si="25"/>
        <v>30.439999999999998</v>
      </c>
      <c r="L193" s="48">
        <f t="shared" si="26"/>
        <v>70.16</v>
      </c>
      <c r="M193" s="11">
        <v>9</v>
      </c>
      <c r="N193" s="11" t="s">
        <v>285</v>
      </c>
      <c r="O193" s="11"/>
    </row>
    <row r="194" spans="1:15" ht="31.5" customHeight="1">
      <c r="A194" s="20">
        <v>189</v>
      </c>
      <c r="B194" s="31" t="s">
        <v>82</v>
      </c>
      <c r="C194" s="9" t="s">
        <v>6</v>
      </c>
      <c r="D194" s="9" t="s">
        <v>83</v>
      </c>
      <c r="E194" s="22">
        <v>11111031622</v>
      </c>
      <c r="F194" s="23">
        <v>66.650000000000006</v>
      </c>
      <c r="G194" s="9"/>
      <c r="H194" s="33"/>
      <c r="I194" s="42">
        <f t="shared" si="24"/>
        <v>39.99</v>
      </c>
      <c r="J194" s="50" t="s">
        <v>119</v>
      </c>
      <c r="K194" s="84">
        <f t="shared" si="25"/>
        <v>29.52</v>
      </c>
      <c r="L194" s="48">
        <f t="shared" si="26"/>
        <v>69.510000000000005</v>
      </c>
      <c r="M194" s="11">
        <v>10</v>
      </c>
      <c r="N194" s="11" t="s">
        <v>285</v>
      </c>
      <c r="O194" s="11"/>
    </row>
    <row r="195" spans="1:15" ht="31.5" customHeight="1">
      <c r="A195" s="20">
        <v>187</v>
      </c>
      <c r="B195" s="31" t="s">
        <v>82</v>
      </c>
      <c r="C195" s="9" t="s">
        <v>6</v>
      </c>
      <c r="D195" s="9" t="s">
        <v>83</v>
      </c>
      <c r="E195" s="22">
        <v>11111031660</v>
      </c>
      <c r="F195" s="23">
        <v>67.25</v>
      </c>
      <c r="G195" s="9"/>
      <c r="H195" s="33"/>
      <c r="I195" s="42">
        <f t="shared" si="24"/>
        <v>40.35</v>
      </c>
      <c r="J195" s="50" t="s">
        <v>148</v>
      </c>
      <c r="K195" s="84">
        <f t="shared" si="25"/>
        <v>28.480000000000004</v>
      </c>
      <c r="L195" s="48">
        <f t="shared" si="26"/>
        <v>68.830000000000013</v>
      </c>
      <c r="M195" s="11">
        <v>11</v>
      </c>
      <c r="N195" s="11" t="s">
        <v>285</v>
      </c>
      <c r="O195" s="11"/>
    </row>
    <row r="196" spans="1:15" ht="31.5" customHeight="1">
      <c r="A196" s="20">
        <v>193</v>
      </c>
      <c r="B196" s="31" t="s">
        <v>82</v>
      </c>
      <c r="C196" s="9" t="s">
        <v>6</v>
      </c>
      <c r="D196" s="9" t="s">
        <v>83</v>
      </c>
      <c r="E196" s="22">
        <v>11111031618</v>
      </c>
      <c r="F196" s="23">
        <v>65.349999999999994</v>
      </c>
      <c r="G196" s="9"/>
      <c r="H196" s="33"/>
      <c r="I196" s="42">
        <f t="shared" si="24"/>
        <v>39.209999999999994</v>
      </c>
      <c r="J196" s="50" t="s">
        <v>144</v>
      </c>
      <c r="K196" s="84">
        <f t="shared" si="25"/>
        <v>28.880000000000003</v>
      </c>
      <c r="L196" s="48">
        <f t="shared" si="26"/>
        <v>68.09</v>
      </c>
      <c r="M196" s="11">
        <v>12</v>
      </c>
      <c r="N196" s="11" t="s">
        <v>285</v>
      </c>
      <c r="O196" s="11"/>
    </row>
    <row r="197" spans="1:15" ht="31.5" customHeight="1">
      <c r="A197" s="20">
        <v>194</v>
      </c>
      <c r="B197" s="31" t="s">
        <v>84</v>
      </c>
      <c r="C197" s="9" t="s">
        <v>85</v>
      </c>
      <c r="D197" s="9" t="s">
        <v>86</v>
      </c>
      <c r="E197" s="22">
        <v>11111031678</v>
      </c>
      <c r="F197" s="23">
        <v>89.75</v>
      </c>
      <c r="G197" s="9"/>
      <c r="H197" s="33"/>
      <c r="I197" s="42">
        <f>SUM(F197*0.6)</f>
        <v>53.85</v>
      </c>
      <c r="J197" s="50" t="s">
        <v>225</v>
      </c>
      <c r="K197" s="84">
        <f>SUM(J197*0.4)</f>
        <v>33.04</v>
      </c>
      <c r="L197" s="48">
        <f>SUM(I197+K197)</f>
        <v>86.89</v>
      </c>
      <c r="M197" s="11">
        <v>1</v>
      </c>
      <c r="N197" s="11" t="s">
        <v>286</v>
      </c>
      <c r="O197" s="11"/>
    </row>
    <row r="198" spans="1:15" ht="31.5" customHeight="1">
      <c r="A198" s="20">
        <v>195</v>
      </c>
      <c r="B198" s="31" t="s">
        <v>84</v>
      </c>
      <c r="C198" s="9" t="s">
        <v>85</v>
      </c>
      <c r="D198" s="9" t="s">
        <v>86</v>
      </c>
      <c r="E198" s="22">
        <v>11111031682</v>
      </c>
      <c r="F198" s="23">
        <v>88.8</v>
      </c>
      <c r="G198" s="9"/>
      <c r="H198" s="33"/>
      <c r="I198" s="42">
        <f>SUM(F198*0.6)</f>
        <v>53.279999999999994</v>
      </c>
      <c r="J198" s="50" t="s">
        <v>221</v>
      </c>
      <c r="K198" s="84">
        <f>SUM(J198*0.4)</f>
        <v>32.339999999999996</v>
      </c>
      <c r="L198" s="48">
        <f>SUM(I198+K198)</f>
        <v>85.61999999999999</v>
      </c>
      <c r="M198" s="11">
        <v>2</v>
      </c>
      <c r="N198" s="11" t="s">
        <v>285</v>
      </c>
      <c r="O198" s="11"/>
    </row>
    <row r="199" spans="1:15" ht="31.5" customHeight="1">
      <c r="A199" s="20">
        <v>196</v>
      </c>
      <c r="B199" s="31" t="s">
        <v>84</v>
      </c>
      <c r="C199" s="9" t="s">
        <v>85</v>
      </c>
      <c r="D199" s="9" t="s">
        <v>86</v>
      </c>
      <c r="E199" s="22">
        <v>11111031684</v>
      </c>
      <c r="F199" s="23">
        <v>86.55</v>
      </c>
      <c r="G199" s="9"/>
      <c r="H199" s="33"/>
      <c r="I199" s="42">
        <f>SUM(F199*0.6)</f>
        <v>51.93</v>
      </c>
      <c r="J199" s="50" t="s">
        <v>222</v>
      </c>
      <c r="K199" s="84">
        <f>SUM(J199*0.4)</f>
        <v>31.980000000000004</v>
      </c>
      <c r="L199" s="48">
        <f>SUM(I199+K199)</f>
        <v>83.91</v>
      </c>
      <c r="M199" s="11">
        <v>3</v>
      </c>
      <c r="N199" s="11" t="s">
        <v>285</v>
      </c>
      <c r="O199" s="11"/>
    </row>
    <row r="200" spans="1:15" ht="31.5" customHeight="1">
      <c r="A200" s="20">
        <v>197</v>
      </c>
      <c r="B200" s="31" t="s">
        <v>90</v>
      </c>
      <c r="C200" s="9" t="s">
        <v>93</v>
      </c>
      <c r="D200" s="9" t="s">
        <v>94</v>
      </c>
      <c r="E200" s="22">
        <v>22211030001</v>
      </c>
      <c r="F200" s="23">
        <v>66.099999999999994</v>
      </c>
      <c r="G200" s="9"/>
      <c r="H200" s="33"/>
      <c r="I200" s="42">
        <f t="shared" ref="I200:I202" si="27">SUM(F200*0.6)</f>
        <v>39.659999999999997</v>
      </c>
      <c r="J200" s="50" t="s">
        <v>272</v>
      </c>
      <c r="K200" s="84">
        <f t="shared" ref="K200:K206" si="28">SUM(J200*0.4)</f>
        <v>27.160000000000004</v>
      </c>
      <c r="L200" s="48">
        <f t="shared" ref="L200:L206" si="29">SUM(I200+K200)</f>
        <v>66.819999999999993</v>
      </c>
      <c r="M200" s="11">
        <v>1</v>
      </c>
      <c r="N200" s="11" t="s">
        <v>288</v>
      </c>
      <c r="O200" s="11"/>
    </row>
    <row r="201" spans="1:15" s="71" customFormat="1" ht="31.5" customHeight="1">
      <c r="A201" s="53">
        <v>198</v>
      </c>
      <c r="B201" s="68" t="s">
        <v>90</v>
      </c>
      <c r="C201" s="69" t="s">
        <v>91</v>
      </c>
      <c r="D201" s="69" t="s">
        <v>92</v>
      </c>
      <c r="E201" s="55">
        <v>22211030002</v>
      </c>
      <c r="F201" s="56">
        <v>65.650000000000006</v>
      </c>
      <c r="G201" s="69"/>
      <c r="H201" s="70"/>
      <c r="I201" s="58">
        <f t="shared" si="27"/>
        <v>39.39</v>
      </c>
      <c r="J201" s="82" t="s">
        <v>278</v>
      </c>
      <c r="K201" s="85">
        <f t="shared" si="28"/>
        <v>0</v>
      </c>
      <c r="L201" s="59">
        <f t="shared" si="29"/>
        <v>39.39</v>
      </c>
      <c r="M201" s="60">
        <v>1</v>
      </c>
      <c r="N201" s="60" t="s">
        <v>285</v>
      </c>
      <c r="O201" s="83" t="s">
        <v>283</v>
      </c>
    </row>
    <row r="202" spans="1:15" ht="31.5" customHeight="1">
      <c r="A202" s="20">
        <v>199</v>
      </c>
      <c r="B202" s="31" t="s">
        <v>95</v>
      </c>
      <c r="C202" s="9" t="s">
        <v>96</v>
      </c>
      <c r="D202" s="9" t="s">
        <v>97</v>
      </c>
      <c r="E202" s="22">
        <v>22211030003</v>
      </c>
      <c r="F202" s="23">
        <v>54.55</v>
      </c>
      <c r="G202" s="9"/>
      <c r="H202" s="33"/>
      <c r="I202" s="42">
        <f t="shared" si="27"/>
        <v>32.729999999999997</v>
      </c>
      <c r="J202" s="50" t="s">
        <v>270</v>
      </c>
      <c r="K202" s="84">
        <f t="shared" si="28"/>
        <v>29.82</v>
      </c>
      <c r="L202" s="48">
        <f t="shared" si="29"/>
        <v>62.55</v>
      </c>
      <c r="M202" s="11">
        <v>1</v>
      </c>
      <c r="N202" s="11" t="s">
        <v>286</v>
      </c>
      <c r="O202" s="11"/>
    </row>
    <row r="203" spans="1:15" ht="31.5" customHeight="1">
      <c r="A203" s="20">
        <v>200</v>
      </c>
      <c r="B203" s="31" t="s">
        <v>87</v>
      </c>
      <c r="C203" s="9" t="s">
        <v>88</v>
      </c>
      <c r="D203" s="9" t="s">
        <v>89</v>
      </c>
      <c r="E203" s="22">
        <v>22211030005</v>
      </c>
      <c r="F203" s="23">
        <v>80.150000000000006</v>
      </c>
      <c r="G203" s="9"/>
      <c r="H203" s="33"/>
      <c r="I203" s="42">
        <f>SUM(F203*0.6)</f>
        <v>48.09</v>
      </c>
      <c r="J203" s="50" t="s">
        <v>262</v>
      </c>
      <c r="K203" s="84">
        <f>SUM(J203*0.4)</f>
        <v>31.580000000000002</v>
      </c>
      <c r="L203" s="48">
        <f>SUM(I203+K203)</f>
        <v>79.67</v>
      </c>
      <c r="M203" s="11">
        <v>1</v>
      </c>
      <c r="N203" s="11" t="s">
        <v>286</v>
      </c>
      <c r="O203" s="11"/>
    </row>
    <row r="204" spans="1:15" ht="31.5" customHeight="1">
      <c r="A204" s="20">
        <v>201</v>
      </c>
      <c r="B204" s="31" t="s">
        <v>87</v>
      </c>
      <c r="C204" s="9" t="s">
        <v>88</v>
      </c>
      <c r="D204" s="9" t="s">
        <v>89</v>
      </c>
      <c r="E204" s="22">
        <v>22211030004</v>
      </c>
      <c r="F204" s="23">
        <v>77.400000000000006</v>
      </c>
      <c r="G204" s="9"/>
      <c r="H204" s="33"/>
      <c r="I204" s="42">
        <f>SUM(F204*0.6)</f>
        <v>46.440000000000005</v>
      </c>
      <c r="J204" s="50" t="s">
        <v>271</v>
      </c>
      <c r="K204" s="84">
        <f>SUM(J204*0.4)</f>
        <v>31.82</v>
      </c>
      <c r="L204" s="48">
        <f>SUM(I204+K204)</f>
        <v>78.260000000000005</v>
      </c>
      <c r="M204" s="11">
        <v>2</v>
      </c>
      <c r="N204" s="11" t="s">
        <v>285</v>
      </c>
      <c r="O204" s="11"/>
    </row>
    <row r="205" spans="1:15" ht="31.5" customHeight="1">
      <c r="A205" s="20">
        <v>202</v>
      </c>
      <c r="B205" s="31" t="s">
        <v>87</v>
      </c>
      <c r="C205" s="9" t="s">
        <v>88</v>
      </c>
      <c r="D205" s="9" t="s">
        <v>89</v>
      </c>
      <c r="E205" s="22">
        <v>22211030006</v>
      </c>
      <c r="F205" s="23">
        <v>72.25</v>
      </c>
      <c r="G205" s="9"/>
      <c r="H205" s="34"/>
      <c r="I205" s="42">
        <f>SUM(F205*0.6)</f>
        <v>43.35</v>
      </c>
      <c r="J205" s="50" t="s">
        <v>269</v>
      </c>
      <c r="K205" s="84">
        <f>SUM(J205*0.4)</f>
        <v>31.480000000000004</v>
      </c>
      <c r="L205" s="48">
        <f>SUM(I205+K205)</f>
        <v>74.830000000000013</v>
      </c>
      <c r="M205" s="11">
        <v>3</v>
      </c>
      <c r="N205" s="11" t="s">
        <v>285</v>
      </c>
      <c r="O205" s="11"/>
    </row>
    <row r="206" spans="1:15" ht="31.5" customHeight="1">
      <c r="A206" s="20">
        <v>203</v>
      </c>
      <c r="B206" s="31" t="s">
        <v>98</v>
      </c>
      <c r="C206" s="9" t="s">
        <v>99</v>
      </c>
      <c r="D206" s="9" t="s">
        <v>100</v>
      </c>
      <c r="E206" s="22">
        <v>22211030007</v>
      </c>
      <c r="F206" s="23">
        <v>71</v>
      </c>
      <c r="G206" s="9"/>
      <c r="H206" s="33"/>
      <c r="I206" s="42">
        <f>SUM(F206*0.6)</f>
        <v>42.6</v>
      </c>
      <c r="J206" s="50" t="s">
        <v>273</v>
      </c>
      <c r="K206" s="84">
        <f t="shared" si="28"/>
        <v>32.200000000000003</v>
      </c>
      <c r="L206" s="48">
        <f t="shared" si="29"/>
        <v>74.800000000000011</v>
      </c>
      <c r="M206" s="11">
        <v>1</v>
      </c>
      <c r="N206" s="11" t="s">
        <v>286</v>
      </c>
      <c r="O206" s="11"/>
    </row>
  </sheetData>
  <sortState ref="A129:U137">
    <sortCondition descending="1" ref="L129:L137"/>
  </sortState>
  <mergeCells count="1">
    <mergeCell ref="A1:O2"/>
  </mergeCells>
  <phoneticPr fontId="2" type="noConversion"/>
  <pageMargins left="0.47222222222222199" right="0.31458333333333299" top="0.59027777777777801" bottom="0.43263888888888902"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总成绩及是否进入体检人员名单</vt:lpstr>
    </vt:vector>
  </TitlesOfParts>
  <Company>微软中国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Microsoft</cp:lastModifiedBy>
  <cp:lastPrinted>2019-12-02T07:59:49Z</cp:lastPrinted>
  <dcterms:created xsi:type="dcterms:W3CDTF">2015-07-30T02:49:00Z</dcterms:created>
  <dcterms:modified xsi:type="dcterms:W3CDTF">2019-12-02T09:01:40Z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