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8"/>
  </bookViews>
  <sheets>
    <sheet name=" 县民政局" sheetId="2" r:id="rId1"/>
    <sheet name="河田镇" sheetId="3" r:id="rId2"/>
    <sheet name="南万镇" sheetId="4" r:id="rId3"/>
    <sheet name="东坑镇" sheetId="5" r:id="rId4"/>
    <sheet name="水唇镇" sheetId="6" r:id="rId5"/>
    <sheet name="新田镇" sheetId="7" r:id="rId6"/>
    <sheet name="河口镇" sheetId="9" r:id="rId7"/>
    <sheet name="上护镇" sheetId="8" r:id="rId8"/>
    <sheet name="螺溪镇" sheetId="10" r:id="rId9"/>
  </sheets>
  <definedNames>
    <definedName name="_xlnm._FilterDatabase" localSheetId="0" hidden="1">' 县民政局'!$A$3:$IE$24</definedName>
    <definedName name="_xlnm._FilterDatabase" localSheetId="1" hidden="1">河田镇!$B$3:$IE$12</definedName>
    <definedName name="_xlnm._FilterDatabase" localSheetId="2" hidden="1">南万镇!$A$3:$ID$9</definedName>
    <definedName name="_xlnm._FilterDatabase" localSheetId="3" hidden="1">东坑镇!$A$3:$IF$12</definedName>
    <definedName name="_xlnm._FilterDatabase" localSheetId="4" hidden="1">水唇镇!$A$3:$IF$12</definedName>
    <definedName name="_xlnm._FilterDatabase" localSheetId="5" hidden="1">新田镇!$A$3:$IF$12</definedName>
    <definedName name="_xlnm._FilterDatabase" localSheetId="6" hidden="1">河口镇!$A$3:$IE$12</definedName>
    <definedName name="_xlnm._FilterDatabase" localSheetId="7" hidden="1">上护镇!$A$3:$IE$12</definedName>
    <definedName name="_xlnm._FilterDatabase" localSheetId="8" hidden="1">螺溪镇!$A$3:$IE$12</definedName>
  </definedNames>
  <calcPr calcId="144525"/>
</workbook>
</file>

<file path=xl/sharedStrings.xml><?xml version="1.0" encoding="utf-8"?>
<sst xmlns="http://schemas.openxmlformats.org/spreadsheetml/2006/main" count="371" uniqueCount="112">
  <si>
    <t>陆河县民政局2019年招聘基层社会经办救助服务工作人员
进入面试人员名单
( 报考岗位：县民政局 )</t>
  </si>
  <si>
    <t>时间：2019年11月26日</t>
  </si>
  <si>
    <t>序号</t>
  </si>
  <si>
    <t>姓名</t>
  </si>
  <si>
    <t>性别</t>
  </si>
  <si>
    <t>准考证号</t>
  </si>
  <si>
    <t>考生成绩</t>
  </si>
  <si>
    <t>排名</t>
  </si>
  <si>
    <t>每分钟打字数</t>
  </si>
  <si>
    <t>准确率</t>
  </si>
  <si>
    <t>备注</t>
  </si>
  <si>
    <t>陈广欢</t>
  </si>
  <si>
    <t>男</t>
  </si>
  <si>
    <t>彭春雨</t>
  </si>
  <si>
    <t>女</t>
  </si>
  <si>
    <t>朱广磊</t>
  </si>
  <si>
    <t>彭张鉴</t>
  </si>
  <si>
    <t>叶俏丽</t>
  </si>
  <si>
    <t>彭元金</t>
  </si>
  <si>
    <t>陈瑞彪</t>
  </si>
  <si>
    <t>叶益欢</t>
  </si>
  <si>
    <t>彭海珠</t>
  </si>
  <si>
    <t>叶俏梦</t>
  </si>
  <si>
    <t>罗晋锋</t>
  </si>
  <si>
    <t>陈火军</t>
  </si>
  <si>
    <t>叶晓威</t>
  </si>
  <si>
    <t>罗红曼</t>
  </si>
  <si>
    <t>陈土娟</t>
  </si>
  <si>
    <t>彭周颖</t>
  </si>
  <si>
    <t>彭凌莉</t>
  </si>
  <si>
    <t>彭明亮</t>
  </si>
  <si>
    <t>叶苏娜</t>
  </si>
  <si>
    <t>范秋伊</t>
  </si>
  <si>
    <t>郑依力</t>
  </si>
  <si>
    <t>陆河县民政局2019年招聘基层社会经办救助服务工作人员
进入面试人员名单
( 报考岗位：河田镇 )</t>
  </si>
  <si>
    <t>刘文宽</t>
  </si>
  <si>
    <t>彭浩然</t>
  </si>
  <si>
    <t>沈虹</t>
  </si>
  <si>
    <t>陈广堂</t>
  </si>
  <si>
    <t>杨帅</t>
  </si>
  <si>
    <t>罗翎枫</t>
  </si>
  <si>
    <t>朱俊城</t>
  </si>
  <si>
    <t>刘春桃</t>
  </si>
  <si>
    <t>彭俊康</t>
  </si>
  <si>
    <t>陆河县民政局2019年招聘基层社会经办救助服务工作人员
进入面试人员名单
( 报考岗位：南万镇 )</t>
  </si>
  <si>
    <t>陈成智</t>
  </si>
  <si>
    <t>陈薇</t>
  </si>
  <si>
    <t>陈灵光</t>
  </si>
  <si>
    <t>彭苗苗</t>
  </si>
  <si>
    <t>陈春如</t>
  </si>
  <si>
    <t>陈汉沧</t>
  </si>
  <si>
    <t>陆河县民政局2019年招聘基层社会经办救助服务工作人员
进入面试人员名单
( 报考岗位：东坑镇 )</t>
  </si>
  <si>
    <t>庄惜梅</t>
  </si>
  <si>
    <t>周锐</t>
  </si>
  <si>
    <t>练思敏</t>
  </si>
  <si>
    <t>彭智榄</t>
  </si>
  <si>
    <t>陈轲</t>
  </si>
  <si>
    <t>谢鹏</t>
  </si>
  <si>
    <t>李华锐</t>
  </si>
  <si>
    <t>彭晓媚</t>
  </si>
  <si>
    <t>彭成悦</t>
  </si>
  <si>
    <t>陆河县民政局2019年招聘基层社会经办救助服务工作人员
进入面试人员名单
( 报考岗位：水唇镇 )</t>
  </si>
  <si>
    <t>余荣金</t>
  </si>
  <si>
    <t>徐俊康</t>
  </si>
  <si>
    <t>彭思丽</t>
  </si>
  <si>
    <t>李嘉洁</t>
  </si>
  <si>
    <t>梁美君</t>
  </si>
  <si>
    <t>余京芝</t>
  </si>
  <si>
    <t>钟小红</t>
  </si>
  <si>
    <t>彭裕青</t>
  </si>
  <si>
    <t>彭颖紫</t>
  </si>
  <si>
    <t>陆河县民政局2019年招聘基层社会经办救助服务工作人员
进入面试人员名单
( 报考岗位：新田镇 )</t>
  </si>
  <si>
    <t>陶海凤</t>
  </si>
  <si>
    <t>叶敬文</t>
  </si>
  <si>
    <t>刘俏钗</t>
  </si>
  <si>
    <t>蓝再燕</t>
  </si>
  <si>
    <t>叶斯润</t>
  </si>
  <si>
    <t>张洁</t>
  </si>
  <si>
    <t>练锦武</t>
  </si>
  <si>
    <t>彭智航</t>
  </si>
  <si>
    <t>丘可之</t>
  </si>
  <si>
    <t>陆河县民政局2019年招聘基层社会经办救助服务工作人员
上机考试成绩汇总表
( 报考岗位：河口镇 )</t>
  </si>
  <si>
    <t>时间：2019年11月23日</t>
  </si>
  <si>
    <t>庄舒琪</t>
  </si>
  <si>
    <t>朱剑活</t>
  </si>
  <si>
    <t>欧阳鼎</t>
  </si>
  <si>
    <t>朱佳琦</t>
  </si>
  <si>
    <t>朱捷</t>
  </si>
  <si>
    <t>邱婷婷</t>
  </si>
  <si>
    <t>谢振坤</t>
  </si>
  <si>
    <t>李文训</t>
  </si>
  <si>
    <t>彭风韵</t>
  </si>
  <si>
    <t>陆河县民政局2019年招聘基层社会经办救助服务工作人员
进入面试人员名单
( 报考岗位：上护镇 )</t>
  </si>
  <si>
    <t>谢滔</t>
  </si>
  <si>
    <t>叶伟思</t>
  </si>
  <si>
    <t>邱小亚</t>
  </si>
  <si>
    <t>郑雪宜</t>
  </si>
  <si>
    <t>黎斯璐</t>
  </si>
  <si>
    <t>黄扬泉</t>
  </si>
  <si>
    <t>汪建行</t>
  </si>
  <si>
    <t>郑丽娟</t>
  </si>
  <si>
    <t>黄玉婷</t>
  </si>
  <si>
    <t>陆河县民政局2019年招聘基层社会经办救助服务工作人员
进入面试人员名单
( 报考岗位：螺溪镇 )</t>
  </si>
  <si>
    <t>叶碧雨</t>
  </si>
  <si>
    <t>叶梦婷</t>
  </si>
  <si>
    <t>彭嘉晴</t>
  </si>
  <si>
    <t>徐佳宁</t>
  </si>
  <si>
    <t>余佳</t>
  </si>
  <si>
    <t>邱丽密</t>
  </si>
  <si>
    <t>邱文敏</t>
  </si>
  <si>
    <t>叶俊声</t>
  </si>
  <si>
    <t>李智娜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</si>
</sst>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sz val="14"/>
      <name val="方正小标宋简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31" fontId="5" fillId="0" borderId="0" xfId="0" applyNumberFormat="1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31" fontId="5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4"/>
  <sheetViews>
    <sheetView topLeftCell="A13" workbookViewId="0">
      <selection activeCell="C21" sqref="C21"/>
    </sheetView>
  </sheetViews>
  <sheetFormatPr defaultColWidth="9" defaultRowHeight="14.25"/>
  <cols>
    <col min="1" max="1" width="7" style="3" customWidth="1"/>
    <col min="2" max="2" width="11.75" style="3" hidden="1" customWidth="1"/>
    <col min="3" max="3" width="11.75" style="3" customWidth="1"/>
    <col min="4" max="4" width="5.375" style="3" customWidth="1"/>
    <col min="5" max="5" width="12.5" style="3" customWidth="1"/>
    <col min="6" max="6" width="12.25" style="3" customWidth="1"/>
    <col min="7" max="7" width="6.875" style="3" customWidth="1"/>
    <col min="8" max="8" width="8.875" style="3" customWidth="1"/>
    <col min="9" max="9" width="10.875" style="3" customWidth="1"/>
    <col min="10" max="239" width="9" style="3"/>
    <col min="240" max="16384" width="9" style="4"/>
  </cols>
  <sheetData>
    <row r="1" s="1" customFormat="1" ht="87" customHeight="1" spans="1:23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</row>
    <row r="2" s="1" customFormat="1" ht="39" customHeight="1" spans="1:239">
      <c r="A2" s="6" t="s">
        <v>1</v>
      </c>
      <c r="B2" s="6"/>
      <c r="C2" s="6"/>
      <c r="D2" s="6"/>
      <c r="E2" s="6"/>
      <c r="F2" s="6"/>
      <c r="G2" s="6"/>
      <c r="H2" s="6"/>
      <c r="I2" s="6"/>
      <c r="J2" s="1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</row>
    <row r="3" s="2" customFormat="1" ht="45" customHeight="1" spans="1:10">
      <c r="A3" s="7" t="s">
        <v>2</v>
      </c>
      <c r="B3" s="7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  <c r="J3" s="7" t="s">
        <v>10</v>
      </c>
    </row>
    <row r="4" s="3" customFormat="1" ht="33.95" customHeight="1" spans="1:14">
      <c r="A4" s="7">
        <v>1</v>
      </c>
      <c r="B4" s="7" t="s">
        <v>11</v>
      </c>
      <c r="C4" s="7" t="s">
        <v>11</v>
      </c>
      <c r="D4" s="7" t="s">
        <v>12</v>
      </c>
      <c r="E4" s="7">
        <v>2019043</v>
      </c>
      <c r="F4" s="9">
        <f t="shared" ref="F4:F67" si="0">H4*0.8+I4*0.2</f>
        <v>100</v>
      </c>
      <c r="G4" s="10">
        <f>RANK(F4,$F$4:$F$24)</f>
        <v>1</v>
      </c>
      <c r="H4" s="10">
        <v>100</v>
      </c>
      <c r="I4" s="10">
        <v>100</v>
      </c>
      <c r="J4" s="10"/>
      <c r="K4" s="4"/>
      <c r="L4" s="4"/>
      <c r="M4" s="4"/>
      <c r="N4" s="4"/>
    </row>
    <row r="5" s="3" customFormat="1" ht="33.95" customHeight="1" spans="1:14">
      <c r="A5" s="7">
        <v>2</v>
      </c>
      <c r="B5" s="7" t="s">
        <v>13</v>
      </c>
      <c r="C5" s="7" t="s">
        <v>13</v>
      </c>
      <c r="D5" s="7" t="s">
        <v>14</v>
      </c>
      <c r="E5" s="7">
        <v>2019039</v>
      </c>
      <c r="F5" s="9">
        <f t="shared" si="0"/>
        <v>99.8</v>
      </c>
      <c r="G5" s="10">
        <f>RANK(F5,$F$4:$F$24)</f>
        <v>2</v>
      </c>
      <c r="H5" s="10">
        <v>100</v>
      </c>
      <c r="I5" s="10">
        <v>99</v>
      </c>
      <c r="J5" s="10"/>
      <c r="K5" s="4"/>
      <c r="L5" s="4"/>
      <c r="M5" s="4"/>
      <c r="N5" s="4"/>
    </row>
    <row r="6" s="3" customFormat="1" ht="33.95" customHeight="1" spans="1:14">
      <c r="A6" s="7">
        <v>3</v>
      </c>
      <c r="B6" s="7" t="s">
        <v>15</v>
      </c>
      <c r="C6" s="7" t="s">
        <v>15</v>
      </c>
      <c r="D6" s="7" t="s">
        <v>12</v>
      </c>
      <c r="E6" s="7">
        <v>2019100</v>
      </c>
      <c r="F6" s="9">
        <f t="shared" si="0"/>
        <v>95</v>
      </c>
      <c r="G6" s="10">
        <f>RANK(F6,$F$4:$F$24)</f>
        <v>3</v>
      </c>
      <c r="H6" s="10">
        <v>95</v>
      </c>
      <c r="I6" s="10">
        <v>95</v>
      </c>
      <c r="J6" s="10"/>
      <c r="K6" s="4"/>
      <c r="L6" s="4"/>
      <c r="M6" s="4"/>
      <c r="N6" s="4"/>
    </row>
    <row r="7" s="3" customFormat="1" ht="33.95" customHeight="1" spans="1:14">
      <c r="A7" s="7">
        <v>4</v>
      </c>
      <c r="B7" s="7" t="s">
        <v>16</v>
      </c>
      <c r="C7" s="7" t="s">
        <v>16</v>
      </c>
      <c r="D7" s="7" t="s">
        <v>12</v>
      </c>
      <c r="E7" s="7">
        <v>2019014</v>
      </c>
      <c r="F7" s="9">
        <f t="shared" si="0"/>
        <v>93.8</v>
      </c>
      <c r="G7" s="10">
        <f>RANK(F7,$F$4:$F$24)</f>
        <v>4</v>
      </c>
      <c r="H7" s="10">
        <v>94</v>
      </c>
      <c r="I7" s="10">
        <v>93</v>
      </c>
      <c r="J7" s="10"/>
      <c r="K7" s="4"/>
      <c r="L7" s="4"/>
      <c r="M7" s="4"/>
      <c r="N7" s="4"/>
    </row>
    <row r="8" s="3" customFormat="1" ht="33.95" customHeight="1" spans="1:14">
      <c r="A8" s="7">
        <v>5</v>
      </c>
      <c r="B8" s="7" t="s">
        <v>17</v>
      </c>
      <c r="C8" s="7" t="s">
        <v>17</v>
      </c>
      <c r="D8" s="7" t="s">
        <v>14</v>
      </c>
      <c r="E8" s="7">
        <v>2019028</v>
      </c>
      <c r="F8" s="9">
        <f t="shared" si="0"/>
        <v>92.6</v>
      </c>
      <c r="G8" s="10">
        <f>RANK(F8,$F$4:$F$24)</f>
        <v>5</v>
      </c>
      <c r="H8" s="10">
        <v>100</v>
      </c>
      <c r="I8" s="10">
        <v>63</v>
      </c>
      <c r="J8" s="10"/>
      <c r="K8" s="4"/>
      <c r="L8" s="4"/>
      <c r="M8" s="4"/>
      <c r="N8" s="4"/>
    </row>
    <row r="9" s="3" customFormat="1" ht="33.95" customHeight="1" spans="1:14">
      <c r="A9" s="7">
        <v>6</v>
      </c>
      <c r="B9" s="7" t="s">
        <v>18</v>
      </c>
      <c r="C9" s="7" t="s">
        <v>18</v>
      </c>
      <c r="D9" s="7" t="s">
        <v>14</v>
      </c>
      <c r="E9" s="7">
        <v>2019124</v>
      </c>
      <c r="F9" s="9">
        <f t="shared" si="0"/>
        <v>90.4</v>
      </c>
      <c r="G9" s="10">
        <f>RANK(F9,$F$4:$F$24)</f>
        <v>6</v>
      </c>
      <c r="H9" s="10">
        <v>88</v>
      </c>
      <c r="I9" s="10">
        <v>100</v>
      </c>
      <c r="J9" s="10"/>
      <c r="K9" s="4"/>
      <c r="L9" s="4"/>
      <c r="M9" s="4"/>
      <c r="N9" s="4"/>
    </row>
    <row r="10" s="3" customFormat="1" ht="33.95" customHeight="1" spans="1:14">
      <c r="A10" s="7">
        <v>7</v>
      </c>
      <c r="B10" s="7" t="s">
        <v>19</v>
      </c>
      <c r="C10" s="7" t="s">
        <v>19</v>
      </c>
      <c r="D10" s="7" t="s">
        <v>12</v>
      </c>
      <c r="E10" s="7">
        <v>2019035</v>
      </c>
      <c r="F10" s="9">
        <f t="shared" si="0"/>
        <v>90.2</v>
      </c>
      <c r="G10" s="10">
        <f>RANK(F10,$F$4:$F$24)</f>
        <v>7</v>
      </c>
      <c r="H10" s="10">
        <v>88</v>
      </c>
      <c r="I10" s="10">
        <v>99</v>
      </c>
      <c r="J10" s="10"/>
      <c r="K10" s="4"/>
      <c r="L10" s="4"/>
      <c r="M10" s="4"/>
      <c r="N10" s="4"/>
    </row>
    <row r="11" s="3" customFormat="1" ht="33.95" customHeight="1" spans="1:14">
      <c r="A11" s="7">
        <v>8</v>
      </c>
      <c r="B11" s="7" t="s">
        <v>20</v>
      </c>
      <c r="C11" s="7" t="s">
        <v>20</v>
      </c>
      <c r="D11" s="7" t="s">
        <v>12</v>
      </c>
      <c r="E11" s="7">
        <v>2019098</v>
      </c>
      <c r="F11" s="9">
        <f t="shared" si="0"/>
        <v>89</v>
      </c>
      <c r="G11" s="10">
        <f>RANK(F11,$F$4:$F$24)</f>
        <v>8</v>
      </c>
      <c r="H11" s="10">
        <v>89</v>
      </c>
      <c r="I11" s="10">
        <v>89</v>
      </c>
      <c r="J11" s="10"/>
      <c r="K11" s="4"/>
      <c r="L11" s="4"/>
      <c r="M11" s="4"/>
      <c r="N11" s="4"/>
    </row>
    <row r="12" s="3" customFormat="1" ht="33.95" customHeight="1" spans="1:14">
      <c r="A12" s="7">
        <v>9</v>
      </c>
      <c r="B12" s="7" t="s">
        <v>21</v>
      </c>
      <c r="C12" s="7" t="s">
        <v>21</v>
      </c>
      <c r="D12" s="7" t="s">
        <v>14</v>
      </c>
      <c r="E12" s="7">
        <v>2019023</v>
      </c>
      <c r="F12" s="9">
        <f t="shared" si="0"/>
        <v>88.8</v>
      </c>
      <c r="G12" s="10">
        <f>RANK(F12,$F$4:$F$24)</f>
        <v>9</v>
      </c>
      <c r="H12" s="10">
        <v>86</v>
      </c>
      <c r="I12" s="10">
        <v>100</v>
      </c>
      <c r="J12" s="10"/>
      <c r="K12" s="4"/>
      <c r="L12" s="4"/>
      <c r="M12" s="4"/>
      <c r="N12" s="4"/>
    </row>
    <row r="13" s="3" customFormat="1" ht="33.95" customHeight="1" spans="1:14">
      <c r="A13" s="7">
        <v>10</v>
      </c>
      <c r="B13" s="7" t="s">
        <v>22</v>
      </c>
      <c r="C13" s="7" t="s">
        <v>22</v>
      </c>
      <c r="D13" s="7" t="s">
        <v>14</v>
      </c>
      <c r="E13" s="7">
        <v>2019081</v>
      </c>
      <c r="F13" s="9">
        <f t="shared" si="0"/>
        <v>87.4</v>
      </c>
      <c r="G13" s="10">
        <f>RANK(F13,$F$4:$F$24)</f>
        <v>10</v>
      </c>
      <c r="H13" s="10">
        <v>89</v>
      </c>
      <c r="I13" s="10">
        <v>81</v>
      </c>
      <c r="J13" s="10"/>
      <c r="K13" s="4"/>
      <c r="L13" s="4"/>
      <c r="M13" s="4"/>
      <c r="N13" s="4"/>
    </row>
    <row r="14" s="3" customFormat="1" ht="33.95" customHeight="1" spans="1:14">
      <c r="A14" s="7">
        <v>11</v>
      </c>
      <c r="B14" s="7" t="s">
        <v>23</v>
      </c>
      <c r="C14" s="7" t="s">
        <v>23</v>
      </c>
      <c r="D14" s="7" t="s">
        <v>12</v>
      </c>
      <c r="E14" s="7">
        <v>2019012</v>
      </c>
      <c r="F14" s="9">
        <f t="shared" si="0"/>
        <v>87</v>
      </c>
      <c r="G14" s="10">
        <f>RANK(F14,$F$4:$F$24)</f>
        <v>11</v>
      </c>
      <c r="H14" s="10">
        <v>86</v>
      </c>
      <c r="I14" s="10">
        <v>91</v>
      </c>
      <c r="J14" s="10"/>
      <c r="K14" s="4"/>
      <c r="L14" s="4"/>
      <c r="M14" s="4"/>
      <c r="N14" s="4"/>
    </row>
    <row r="15" s="3" customFormat="1" ht="33.95" customHeight="1" spans="1:14">
      <c r="A15" s="7">
        <v>12</v>
      </c>
      <c r="B15" s="7" t="s">
        <v>24</v>
      </c>
      <c r="C15" s="7" t="s">
        <v>24</v>
      </c>
      <c r="D15" s="7" t="s">
        <v>12</v>
      </c>
      <c r="E15" s="7">
        <v>2019017</v>
      </c>
      <c r="F15" s="9">
        <f t="shared" si="0"/>
        <v>83.8</v>
      </c>
      <c r="G15" s="10">
        <f>RANK(F15,$F$4:$F$24)</f>
        <v>12</v>
      </c>
      <c r="H15" s="10">
        <v>82</v>
      </c>
      <c r="I15" s="10">
        <v>91</v>
      </c>
      <c r="J15" s="10"/>
      <c r="K15" s="4"/>
      <c r="L15" s="4"/>
      <c r="M15" s="4"/>
      <c r="N15" s="4"/>
    </row>
    <row r="16" s="3" customFormat="1" ht="33.95" customHeight="1" spans="1:14">
      <c r="A16" s="7">
        <v>13</v>
      </c>
      <c r="B16" s="7" t="s">
        <v>25</v>
      </c>
      <c r="C16" s="7" t="s">
        <v>25</v>
      </c>
      <c r="D16" s="7" t="s">
        <v>12</v>
      </c>
      <c r="E16" s="7">
        <v>2019074</v>
      </c>
      <c r="F16" s="9">
        <f t="shared" si="0"/>
        <v>83.2</v>
      </c>
      <c r="G16" s="10">
        <f>RANK(F16,$F$4:$F$24)</f>
        <v>13</v>
      </c>
      <c r="H16" s="10">
        <v>79</v>
      </c>
      <c r="I16" s="10">
        <v>100</v>
      </c>
      <c r="J16" s="10"/>
      <c r="K16" s="4"/>
      <c r="L16" s="4"/>
      <c r="M16" s="4"/>
      <c r="N16" s="4"/>
    </row>
    <row r="17" s="3" customFormat="1" ht="33.95" customHeight="1" spans="1:14">
      <c r="A17" s="7">
        <v>14</v>
      </c>
      <c r="B17" s="7" t="s">
        <v>26</v>
      </c>
      <c r="C17" s="7" t="s">
        <v>26</v>
      </c>
      <c r="D17" s="7" t="s">
        <v>14</v>
      </c>
      <c r="E17" s="7">
        <v>2019120</v>
      </c>
      <c r="F17" s="9">
        <f t="shared" si="0"/>
        <v>82.2</v>
      </c>
      <c r="G17" s="10">
        <f>RANK(F17,$F$4:$F$24)</f>
        <v>14</v>
      </c>
      <c r="H17" s="10">
        <v>78</v>
      </c>
      <c r="I17" s="10">
        <v>99</v>
      </c>
      <c r="J17" s="10"/>
      <c r="K17" s="4"/>
      <c r="L17" s="4"/>
      <c r="M17" s="4"/>
      <c r="N17" s="4"/>
    </row>
    <row r="18" s="3" customFormat="1" ht="33.95" customHeight="1" spans="1:14">
      <c r="A18" s="7">
        <v>15</v>
      </c>
      <c r="B18" s="7" t="s">
        <v>27</v>
      </c>
      <c r="C18" s="7" t="s">
        <v>27</v>
      </c>
      <c r="D18" s="7" t="s">
        <v>14</v>
      </c>
      <c r="E18" s="7">
        <v>2019059</v>
      </c>
      <c r="F18" s="9">
        <f t="shared" si="0"/>
        <v>82</v>
      </c>
      <c r="G18" s="10">
        <f>RANK(F18,$F$4:$F$24)</f>
        <v>15</v>
      </c>
      <c r="H18" s="10">
        <v>100</v>
      </c>
      <c r="I18" s="10">
        <v>10</v>
      </c>
      <c r="J18" s="10"/>
      <c r="K18" s="4"/>
      <c r="L18" s="4"/>
      <c r="M18" s="4"/>
      <c r="N18" s="4"/>
    </row>
    <row r="19" s="3" customFormat="1" ht="33.95" customHeight="1" spans="1:14">
      <c r="A19" s="7">
        <v>16</v>
      </c>
      <c r="B19" s="7" t="s">
        <v>28</v>
      </c>
      <c r="C19" s="7" t="s">
        <v>28</v>
      </c>
      <c r="D19" s="7" t="s">
        <v>14</v>
      </c>
      <c r="E19" s="7">
        <v>2019064</v>
      </c>
      <c r="F19" s="9">
        <f t="shared" si="0"/>
        <v>81.2</v>
      </c>
      <c r="G19" s="10">
        <f>RANK(F19,$F$4:$F$24)</f>
        <v>16</v>
      </c>
      <c r="H19" s="10">
        <v>77</v>
      </c>
      <c r="I19" s="10">
        <v>98</v>
      </c>
      <c r="J19" s="10"/>
      <c r="K19" s="4"/>
      <c r="L19" s="4"/>
      <c r="M19" s="4"/>
      <c r="N19" s="4"/>
    </row>
    <row r="20" s="3" customFormat="1" ht="33.95" customHeight="1" spans="1:14">
      <c r="A20" s="7">
        <v>17</v>
      </c>
      <c r="B20" s="7" t="s">
        <v>29</v>
      </c>
      <c r="C20" s="7" t="s">
        <v>29</v>
      </c>
      <c r="D20" s="7" t="s">
        <v>14</v>
      </c>
      <c r="E20" s="7">
        <v>2019130</v>
      </c>
      <c r="F20" s="9">
        <f t="shared" si="0"/>
        <v>80</v>
      </c>
      <c r="G20" s="10">
        <f>RANK(F20,$F$4:$F$24)</f>
        <v>17</v>
      </c>
      <c r="H20" s="10">
        <v>85</v>
      </c>
      <c r="I20" s="10">
        <v>60</v>
      </c>
      <c r="J20" s="10"/>
      <c r="K20" s="4"/>
      <c r="L20" s="4"/>
      <c r="M20" s="4"/>
      <c r="N20" s="4"/>
    </row>
    <row r="21" s="3" customFormat="1" ht="33.95" customHeight="1" spans="1:14">
      <c r="A21" s="7">
        <v>18</v>
      </c>
      <c r="B21" s="7" t="s">
        <v>30</v>
      </c>
      <c r="C21" s="7" t="s">
        <v>30</v>
      </c>
      <c r="D21" s="7" t="s">
        <v>12</v>
      </c>
      <c r="E21" s="7">
        <v>2019055</v>
      </c>
      <c r="F21" s="9">
        <f t="shared" si="0"/>
        <v>79.6</v>
      </c>
      <c r="G21" s="10">
        <f>RANK(F21,$F$4:$F$24)</f>
        <v>18</v>
      </c>
      <c r="H21" s="10">
        <v>77</v>
      </c>
      <c r="I21" s="10">
        <v>90</v>
      </c>
      <c r="J21" s="10"/>
      <c r="K21" s="4"/>
      <c r="L21" s="4"/>
      <c r="M21" s="4"/>
      <c r="N21" s="4"/>
    </row>
    <row r="22" s="3" customFormat="1" ht="33.95" customHeight="1" spans="1:14">
      <c r="A22" s="7">
        <v>19</v>
      </c>
      <c r="B22" s="7" t="s">
        <v>31</v>
      </c>
      <c r="C22" s="7" t="s">
        <v>31</v>
      </c>
      <c r="D22" s="7" t="s">
        <v>14</v>
      </c>
      <c r="E22" s="7">
        <v>2019058</v>
      </c>
      <c r="F22" s="9">
        <f t="shared" si="0"/>
        <v>79</v>
      </c>
      <c r="G22" s="10">
        <f>RANK(F22,$F$4:$F$24)</f>
        <v>19</v>
      </c>
      <c r="H22" s="10">
        <v>74</v>
      </c>
      <c r="I22" s="10">
        <v>99</v>
      </c>
      <c r="J22" s="10"/>
      <c r="K22" s="4"/>
      <c r="L22" s="4"/>
      <c r="M22" s="4"/>
      <c r="N22" s="4"/>
    </row>
    <row r="23" s="3" customFormat="1" ht="33.95" customHeight="1" spans="1:14">
      <c r="A23" s="7">
        <v>20</v>
      </c>
      <c r="B23" s="7" t="s">
        <v>32</v>
      </c>
      <c r="C23" s="7" t="s">
        <v>32</v>
      </c>
      <c r="D23" s="7" t="s">
        <v>14</v>
      </c>
      <c r="E23" s="7">
        <v>2019011</v>
      </c>
      <c r="F23" s="9">
        <f t="shared" si="0"/>
        <v>78.2</v>
      </c>
      <c r="G23" s="10">
        <f>RANK(F23,$F$4:$F$24)</f>
        <v>20</v>
      </c>
      <c r="H23" s="10">
        <v>73</v>
      </c>
      <c r="I23" s="10">
        <v>99</v>
      </c>
      <c r="J23" s="10"/>
      <c r="K23" s="4"/>
      <c r="L23" s="4"/>
      <c r="M23" s="4"/>
      <c r="N23" s="4"/>
    </row>
    <row r="24" s="3" customFormat="1" ht="33.95" customHeight="1" spans="1:14">
      <c r="A24" s="7">
        <v>21</v>
      </c>
      <c r="B24" s="7" t="s">
        <v>33</v>
      </c>
      <c r="C24" s="7" t="s">
        <v>33</v>
      </c>
      <c r="D24" s="7" t="s">
        <v>14</v>
      </c>
      <c r="E24" s="7">
        <v>2019033</v>
      </c>
      <c r="F24" s="9">
        <f t="shared" si="0"/>
        <v>78.2</v>
      </c>
      <c r="G24" s="10">
        <f>RANK(F24,$F$4:$F$24)</f>
        <v>20</v>
      </c>
      <c r="H24" s="10">
        <v>74</v>
      </c>
      <c r="I24" s="10">
        <v>95</v>
      </c>
      <c r="J24" s="10"/>
      <c r="K24" s="4"/>
      <c r="L24" s="4"/>
      <c r="M24" s="4"/>
      <c r="N24" s="4"/>
    </row>
  </sheetData>
  <autoFilter ref="A3:IE24">
    <sortState ref="A3:IE24">
      <sortCondition ref="G3"/>
    </sortState>
    <extLst/>
  </autoFilter>
  <mergeCells count="2">
    <mergeCell ref="A1:J1"/>
    <mergeCell ref="A2:J2"/>
  </mergeCells>
  <pageMargins left="0.75" right="0.75" top="1" bottom="1" header="0.5" footer="0.5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12"/>
  <sheetViews>
    <sheetView topLeftCell="A4" workbookViewId="0">
      <selection activeCell="A2" sqref="A2:J2"/>
    </sheetView>
  </sheetViews>
  <sheetFormatPr defaultColWidth="9" defaultRowHeight="18.75"/>
  <cols>
    <col min="1" max="1" width="9" style="4"/>
    <col min="2" max="2" width="10" style="3" hidden="1" customWidth="1"/>
    <col min="3" max="3" width="10" style="3" customWidth="1"/>
    <col min="4" max="4" width="5.875" style="3" customWidth="1"/>
    <col min="5" max="5" width="12.5" style="2" customWidth="1"/>
    <col min="6" max="6" width="11.625" style="3" customWidth="1"/>
    <col min="7" max="7" width="9" style="3"/>
    <col min="8" max="8" width="8.875" style="3" customWidth="1"/>
    <col min="9" max="9" width="9.875" style="3" customWidth="1"/>
    <col min="10" max="239" width="9" style="3"/>
    <col min="240" max="16384" width="9" style="4"/>
  </cols>
  <sheetData>
    <row r="1" s="1" customFormat="1" ht="96" customHeight="1" spans="1:239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18"/>
      <c r="L1" s="18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</row>
    <row r="2" s="1" customFormat="1" ht="39" customHeight="1" spans="1:239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</row>
    <row r="3" s="2" customFormat="1" ht="48" customHeight="1" spans="1:10">
      <c r="A3" s="7" t="s">
        <v>2</v>
      </c>
      <c r="B3" s="7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  <c r="J3" s="7" t="s">
        <v>10</v>
      </c>
    </row>
    <row r="4" s="3" customFormat="1" ht="33.95" customHeight="1" spans="1:14">
      <c r="A4" s="7">
        <v>1</v>
      </c>
      <c r="B4" s="7" t="s">
        <v>35</v>
      </c>
      <c r="C4" s="7" t="s">
        <v>35</v>
      </c>
      <c r="D4" s="7" t="s">
        <v>12</v>
      </c>
      <c r="E4" s="7">
        <v>2019153</v>
      </c>
      <c r="F4" s="9">
        <f t="shared" ref="F4:F43" si="0">H4*0.8+I4*0.2</f>
        <v>98.4</v>
      </c>
      <c r="G4" s="10">
        <f>RANK(F4,$F$4:$F$12)</f>
        <v>1</v>
      </c>
      <c r="H4" s="10">
        <v>100</v>
      </c>
      <c r="I4" s="10">
        <v>92</v>
      </c>
      <c r="J4" s="10"/>
      <c r="K4" s="4"/>
      <c r="L4" s="4"/>
      <c r="M4" s="4"/>
      <c r="N4" s="4"/>
    </row>
    <row r="5" s="3" customFormat="1" ht="33.95" customHeight="1" spans="1:14">
      <c r="A5" s="7">
        <v>2</v>
      </c>
      <c r="B5" s="7" t="s">
        <v>36</v>
      </c>
      <c r="C5" s="7" t="s">
        <v>36</v>
      </c>
      <c r="D5" s="7" t="s">
        <v>12</v>
      </c>
      <c r="E5" s="7">
        <v>2019156</v>
      </c>
      <c r="F5" s="9">
        <f t="shared" si="0"/>
        <v>94.2</v>
      </c>
      <c r="G5" s="10">
        <f>RANK(F5,$F$4:$F$12)</f>
        <v>2</v>
      </c>
      <c r="H5" s="10">
        <v>93</v>
      </c>
      <c r="I5" s="10">
        <v>99</v>
      </c>
      <c r="J5" s="10"/>
      <c r="K5" s="4"/>
      <c r="L5" s="4"/>
      <c r="M5" s="4"/>
      <c r="N5" s="4"/>
    </row>
    <row r="6" s="3" customFormat="1" ht="33.95" customHeight="1" spans="1:14">
      <c r="A6" s="7">
        <v>3</v>
      </c>
      <c r="B6" s="7" t="s">
        <v>37</v>
      </c>
      <c r="C6" s="7" t="s">
        <v>37</v>
      </c>
      <c r="D6" s="7" t="s">
        <v>14</v>
      </c>
      <c r="E6" s="7">
        <v>2019164</v>
      </c>
      <c r="F6" s="9">
        <f t="shared" si="0"/>
        <v>91.8</v>
      </c>
      <c r="G6" s="10">
        <f>RANK(F6,$F$4:$F$12)</f>
        <v>3</v>
      </c>
      <c r="H6" s="10">
        <v>90</v>
      </c>
      <c r="I6" s="10">
        <v>99</v>
      </c>
      <c r="J6" s="10"/>
      <c r="K6" s="4"/>
      <c r="L6" s="4"/>
      <c r="M6" s="4"/>
      <c r="N6" s="4"/>
    </row>
    <row r="7" s="3" customFormat="1" ht="33.95" customHeight="1" spans="1:14">
      <c r="A7" s="7">
        <v>4</v>
      </c>
      <c r="B7" s="7" t="s">
        <v>38</v>
      </c>
      <c r="C7" s="7" t="s">
        <v>38</v>
      </c>
      <c r="D7" s="7" t="s">
        <v>12</v>
      </c>
      <c r="E7" s="7">
        <v>2019145</v>
      </c>
      <c r="F7" s="9">
        <f t="shared" si="0"/>
        <v>91.6</v>
      </c>
      <c r="G7" s="10">
        <f>RANK(F7,$F$4:$F$12)</f>
        <v>4</v>
      </c>
      <c r="H7" s="10">
        <v>90</v>
      </c>
      <c r="I7" s="10">
        <v>98</v>
      </c>
      <c r="J7" s="10"/>
      <c r="K7" s="4"/>
      <c r="L7" s="4"/>
      <c r="M7" s="4"/>
      <c r="N7" s="4"/>
    </row>
    <row r="8" s="3" customFormat="1" ht="33.95" customHeight="1" spans="1:14">
      <c r="A8" s="7">
        <v>5</v>
      </c>
      <c r="B8" s="7" t="s">
        <v>39</v>
      </c>
      <c r="C8" s="7" t="s">
        <v>39</v>
      </c>
      <c r="D8" s="7" t="s">
        <v>12</v>
      </c>
      <c r="E8" s="7">
        <v>2019137</v>
      </c>
      <c r="F8" s="9">
        <f t="shared" si="0"/>
        <v>84.4</v>
      </c>
      <c r="G8" s="10">
        <f>RANK(F8,$F$4:$F$12)</f>
        <v>5</v>
      </c>
      <c r="H8" s="10">
        <v>100</v>
      </c>
      <c r="I8" s="10">
        <v>22</v>
      </c>
      <c r="J8" s="10"/>
      <c r="K8" s="4"/>
      <c r="L8" s="4"/>
      <c r="M8" s="4"/>
      <c r="N8" s="4"/>
    </row>
    <row r="9" s="3" customFormat="1" ht="33.95" customHeight="1" spans="1:14">
      <c r="A9" s="7">
        <v>6</v>
      </c>
      <c r="B9" s="7" t="s">
        <v>40</v>
      </c>
      <c r="C9" s="7" t="s">
        <v>40</v>
      </c>
      <c r="D9" s="7" t="s">
        <v>12</v>
      </c>
      <c r="E9" s="7">
        <v>2019151</v>
      </c>
      <c r="F9" s="9">
        <f t="shared" si="0"/>
        <v>84.4</v>
      </c>
      <c r="G9" s="10">
        <f>RANK(F9,$F$4:$F$12)</f>
        <v>5</v>
      </c>
      <c r="H9" s="10">
        <v>100</v>
      </c>
      <c r="I9" s="10">
        <v>22</v>
      </c>
      <c r="J9" s="10"/>
      <c r="K9" s="4"/>
      <c r="L9" s="4"/>
      <c r="M9" s="4"/>
      <c r="N9" s="4"/>
    </row>
    <row r="10" s="3" customFormat="1" ht="33.95" customHeight="1" spans="1:14">
      <c r="A10" s="7">
        <v>7</v>
      </c>
      <c r="B10" s="7" t="s">
        <v>41</v>
      </c>
      <c r="C10" s="7" t="s">
        <v>41</v>
      </c>
      <c r="D10" s="7" t="s">
        <v>12</v>
      </c>
      <c r="E10" s="7">
        <v>2019174</v>
      </c>
      <c r="F10" s="9">
        <f t="shared" si="0"/>
        <v>84.2</v>
      </c>
      <c r="G10" s="10">
        <f>RANK(F10,$F$4:$F$12)</f>
        <v>7</v>
      </c>
      <c r="H10" s="10">
        <v>87</v>
      </c>
      <c r="I10" s="10">
        <v>73</v>
      </c>
      <c r="J10" s="10"/>
      <c r="K10" s="4"/>
      <c r="L10" s="4"/>
      <c r="M10" s="4"/>
      <c r="N10" s="4"/>
    </row>
    <row r="11" s="3" customFormat="1" ht="33.95" customHeight="1" spans="1:14">
      <c r="A11" s="7">
        <v>8</v>
      </c>
      <c r="B11" s="7" t="s">
        <v>42</v>
      </c>
      <c r="C11" s="7" t="s">
        <v>42</v>
      </c>
      <c r="D11" s="7" t="s">
        <v>14</v>
      </c>
      <c r="E11" s="7">
        <v>2019138</v>
      </c>
      <c r="F11" s="9">
        <f t="shared" si="0"/>
        <v>83.4</v>
      </c>
      <c r="G11" s="10">
        <f>RANK(F11,$F$4:$F$12)</f>
        <v>8</v>
      </c>
      <c r="H11" s="10">
        <v>100</v>
      </c>
      <c r="I11" s="10">
        <v>17</v>
      </c>
      <c r="J11" s="10"/>
      <c r="K11" s="4"/>
      <c r="L11" s="4"/>
      <c r="M11" s="4"/>
      <c r="N11" s="4"/>
    </row>
    <row r="12" s="3" customFormat="1" ht="33.95" customHeight="1" spans="1:14">
      <c r="A12" s="7">
        <v>9</v>
      </c>
      <c r="B12" s="7" t="s">
        <v>43</v>
      </c>
      <c r="C12" s="7" t="s">
        <v>43</v>
      </c>
      <c r="D12" s="7" t="s">
        <v>12</v>
      </c>
      <c r="E12" s="7">
        <v>2019160</v>
      </c>
      <c r="F12" s="9">
        <f t="shared" si="0"/>
        <v>82.4</v>
      </c>
      <c r="G12" s="10">
        <f>RANK(F12,$F$4:$F$12)</f>
        <v>9</v>
      </c>
      <c r="H12" s="10">
        <v>100</v>
      </c>
      <c r="I12" s="10">
        <v>12</v>
      </c>
      <c r="J12" s="10"/>
      <c r="K12" s="4"/>
      <c r="L12" s="4"/>
      <c r="M12" s="4"/>
      <c r="N12" s="4"/>
    </row>
  </sheetData>
  <autoFilter ref="B3:IE12">
    <sortState ref="B3:IE12">
      <sortCondition ref="G3"/>
    </sortState>
    <extLst/>
  </autoFilter>
  <mergeCells count="2">
    <mergeCell ref="A1:J1"/>
    <mergeCell ref="A2:J2"/>
  </mergeCells>
  <pageMargins left="0.75" right="0.75" top="1" bottom="1" header="0.5" footer="0.5"/>
  <pageSetup paperSize="9" scale="8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9"/>
  <sheetViews>
    <sheetView workbookViewId="0">
      <selection activeCell="A2" sqref="A2:I2"/>
    </sheetView>
  </sheetViews>
  <sheetFormatPr defaultColWidth="9" defaultRowHeight="18.75"/>
  <cols>
    <col min="1" max="1" width="7" style="3" customWidth="1"/>
    <col min="2" max="2" width="11.75" style="3" customWidth="1"/>
    <col min="3" max="3" width="6.375" style="3" customWidth="1"/>
    <col min="4" max="4" width="12.5" style="2" customWidth="1"/>
    <col min="5" max="5" width="12.375" style="3" customWidth="1"/>
    <col min="6" max="6" width="9" style="3"/>
    <col min="7" max="7" width="10.125" style="3" customWidth="1"/>
    <col min="8" max="8" width="8.5" style="3" customWidth="1"/>
    <col min="9" max="238" width="9" style="3"/>
    <col min="239" max="16384" width="9" style="4"/>
  </cols>
  <sheetData>
    <row r="1" s="1" customFormat="1" ht="103" customHeight="1" spans="1:238">
      <c r="A1" s="5" t="s">
        <v>44</v>
      </c>
      <c r="B1" s="5"/>
      <c r="C1" s="5"/>
      <c r="D1" s="5"/>
      <c r="E1" s="5"/>
      <c r="F1" s="5"/>
      <c r="G1" s="5"/>
      <c r="H1" s="5"/>
      <c r="I1" s="5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</row>
    <row r="2" s="1" customFormat="1" ht="39" customHeight="1" spans="1:238">
      <c r="A2" s="6" t="s">
        <v>1</v>
      </c>
      <c r="B2" s="6"/>
      <c r="C2" s="6"/>
      <c r="D2" s="6"/>
      <c r="E2" s="6"/>
      <c r="F2" s="6"/>
      <c r="G2" s="6"/>
      <c r="H2" s="6"/>
      <c r="I2" s="6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</row>
    <row r="3" s="2" customFormat="1" ht="78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7" t="s">
        <v>10</v>
      </c>
    </row>
    <row r="4" s="3" customFormat="1" ht="33.95" customHeight="1" spans="1:13">
      <c r="A4" s="7">
        <v>1</v>
      </c>
      <c r="B4" s="7" t="s">
        <v>45</v>
      </c>
      <c r="C4" s="7" t="s">
        <v>12</v>
      </c>
      <c r="D4" s="7">
        <v>2019180</v>
      </c>
      <c r="E4" s="9">
        <f t="shared" ref="E4:E11" si="0">G4*0.8+H4*0.2</f>
        <v>99</v>
      </c>
      <c r="F4" s="16">
        <f>RANK(E4,$E$4:$E$9)</f>
        <v>1</v>
      </c>
      <c r="G4" s="10">
        <v>100</v>
      </c>
      <c r="H4" s="10">
        <v>95</v>
      </c>
      <c r="I4" s="10"/>
      <c r="J4" s="4"/>
      <c r="K4" s="4"/>
      <c r="L4" s="4"/>
      <c r="M4" s="4"/>
    </row>
    <row r="5" s="3" customFormat="1" ht="33.95" customHeight="1" spans="1:13">
      <c r="A5" s="7">
        <v>2</v>
      </c>
      <c r="B5" s="7" t="s">
        <v>46</v>
      </c>
      <c r="C5" s="7" t="s">
        <v>14</v>
      </c>
      <c r="D5" s="7">
        <v>2019179</v>
      </c>
      <c r="E5" s="9">
        <f t="shared" si="0"/>
        <v>87.2</v>
      </c>
      <c r="F5" s="16">
        <f>RANK(E5,$E$4:$E$9)</f>
        <v>2</v>
      </c>
      <c r="G5" s="10">
        <v>85</v>
      </c>
      <c r="H5" s="10">
        <v>96</v>
      </c>
      <c r="I5" s="10"/>
      <c r="J5" s="4"/>
      <c r="K5" s="4"/>
      <c r="L5" s="4"/>
      <c r="M5" s="4"/>
    </row>
    <row r="6" s="3" customFormat="1" ht="33.95" customHeight="1" spans="1:13">
      <c r="A6" s="7">
        <v>3</v>
      </c>
      <c r="B6" s="7" t="s">
        <v>47</v>
      </c>
      <c r="C6" s="7" t="s">
        <v>12</v>
      </c>
      <c r="D6" s="7">
        <v>2019181</v>
      </c>
      <c r="E6" s="9">
        <f t="shared" si="0"/>
        <v>78.8</v>
      </c>
      <c r="F6" s="16">
        <f>RANK(E6,$E$4:$E$9)</f>
        <v>3</v>
      </c>
      <c r="G6" s="10">
        <v>81</v>
      </c>
      <c r="H6" s="10">
        <v>70</v>
      </c>
      <c r="I6" s="10"/>
      <c r="J6" s="4"/>
      <c r="K6" s="4"/>
      <c r="L6" s="4"/>
      <c r="M6" s="4"/>
    </row>
    <row r="7" s="3" customFormat="1" ht="33.95" customHeight="1" spans="1:13">
      <c r="A7" s="7">
        <v>4</v>
      </c>
      <c r="B7" s="7" t="s">
        <v>48</v>
      </c>
      <c r="C7" s="7" t="s">
        <v>14</v>
      </c>
      <c r="D7" s="7">
        <v>2019177</v>
      </c>
      <c r="E7" s="9">
        <f t="shared" si="0"/>
        <v>62.8</v>
      </c>
      <c r="F7" s="16">
        <f>RANK(E7,$E$4:$E$9)</f>
        <v>4</v>
      </c>
      <c r="G7" s="10">
        <v>55</v>
      </c>
      <c r="H7" s="10">
        <v>94</v>
      </c>
      <c r="I7" s="10"/>
      <c r="J7" s="4"/>
      <c r="K7" s="4"/>
      <c r="L7" s="4"/>
      <c r="M7" s="4"/>
    </row>
    <row r="8" s="3" customFormat="1" ht="33.95" customHeight="1" spans="1:13">
      <c r="A8" s="7">
        <v>5</v>
      </c>
      <c r="B8" s="7" t="s">
        <v>49</v>
      </c>
      <c r="C8" s="7" t="s">
        <v>14</v>
      </c>
      <c r="D8" s="7">
        <v>2019183</v>
      </c>
      <c r="E8" s="9">
        <f t="shared" si="0"/>
        <v>54.2</v>
      </c>
      <c r="F8" s="16">
        <f>RANK(E8,$E$4:$E$9)</f>
        <v>5</v>
      </c>
      <c r="G8" s="10">
        <v>43</v>
      </c>
      <c r="H8" s="10">
        <v>99</v>
      </c>
      <c r="I8" s="10"/>
      <c r="J8" s="4"/>
      <c r="K8" s="4"/>
      <c r="L8" s="4"/>
      <c r="M8" s="4"/>
    </row>
    <row r="9" s="3" customFormat="1" ht="33.95" customHeight="1" spans="1:13">
      <c r="A9" s="7">
        <v>6</v>
      </c>
      <c r="B9" s="7" t="s">
        <v>50</v>
      </c>
      <c r="C9" s="7" t="s">
        <v>12</v>
      </c>
      <c r="D9" s="7">
        <v>2019182</v>
      </c>
      <c r="E9" s="9">
        <f t="shared" si="0"/>
        <v>53.4</v>
      </c>
      <c r="F9" s="16">
        <f>RANK(E9,$E$4:$E$9)</f>
        <v>6</v>
      </c>
      <c r="G9" s="10">
        <v>42</v>
      </c>
      <c r="H9" s="10">
        <v>99</v>
      </c>
      <c r="I9" s="10"/>
      <c r="J9" s="4"/>
      <c r="K9" s="4"/>
      <c r="L9" s="4"/>
      <c r="M9" s="4"/>
    </row>
  </sheetData>
  <autoFilter ref="A3:ID9">
    <sortState ref="A3:ID9">
      <sortCondition ref="F3"/>
    </sortState>
    <extLst/>
  </autoFilter>
  <mergeCells count="2">
    <mergeCell ref="A1:I1"/>
    <mergeCell ref="A2:I2"/>
  </mergeCells>
  <pageMargins left="0.748031496062992" right="0.748031496062992" top="0.984251968503937" bottom="0.984251968503937" header="0.511811023622047" footer="0.511811023622047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12"/>
  <sheetViews>
    <sheetView zoomScale="115" zoomScaleNormal="115" topLeftCell="A4" workbookViewId="0">
      <selection activeCell="A2" sqref="A2:K2"/>
    </sheetView>
  </sheetViews>
  <sheetFormatPr defaultColWidth="9" defaultRowHeight="18.75"/>
  <cols>
    <col min="1" max="1" width="7" style="3" customWidth="1"/>
    <col min="2" max="2" width="11.75" style="3" hidden="1" customWidth="1"/>
    <col min="3" max="3" width="11.75" style="3" customWidth="1"/>
    <col min="4" max="4" width="7.75" style="3" customWidth="1"/>
    <col min="5" max="5" width="12.5" style="2" customWidth="1"/>
    <col min="6" max="6" width="9.99166666666667" style="3" customWidth="1"/>
    <col min="7" max="7" width="9" style="3"/>
    <col min="8" max="8" width="9" style="3" hidden="1" customWidth="1"/>
    <col min="9" max="9" width="9.775" style="3" customWidth="1"/>
    <col min="10" max="10" width="12.4916666666667" style="3" customWidth="1"/>
    <col min="11" max="240" width="9" style="3"/>
    <col min="241" max="16384" width="9" style="4"/>
  </cols>
  <sheetData>
    <row r="1" s="1" customFormat="1" ht="96" customHeight="1" spans="1:240">
      <c r="A1" s="5" t="s">
        <v>51</v>
      </c>
      <c r="B1" s="5"/>
      <c r="C1" s="5"/>
      <c r="D1" s="5"/>
      <c r="E1" s="5"/>
      <c r="F1" s="5"/>
      <c r="G1" s="5"/>
      <c r="H1" s="5"/>
      <c r="I1" s="5"/>
      <c r="J1" s="5"/>
      <c r="K1" s="5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</row>
    <row r="2" s="1" customFormat="1" ht="39" customHeight="1" spans="1:24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</row>
    <row r="3" s="2" customFormat="1" ht="45" customHeight="1" spans="1:11">
      <c r="A3" s="7" t="s">
        <v>2</v>
      </c>
      <c r="B3" s="7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/>
      <c r="I3" s="7" t="s">
        <v>8</v>
      </c>
      <c r="J3" s="7" t="s">
        <v>9</v>
      </c>
      <c r="K3" s="7" t="s">
        <v>10</v>
      </c>
    </row>
    <row r="4" s="3" customFormat="1" ht="33.95" customHeight="1" spans="1:15">
      <c r="A4" s="7">
        <v>1</v>
      </c>
      <c r="B4" s="7" t="s">
        <v>52</v>
      </c>
      <c r="C4" s="7" t="s">
        <v>52</v>
      </c>
      <c r="D4" s="7" t="s">
        <v>14</v>
      </c>
      <c r="E4" s="7">
        <v>2019210</v>
      </c>
      <c r="F4" s="9">
        <f t="shared" ref="F4:F32" si="0">I4*0.8+J4*0.2</f>
        <v>93.6</v>
      </c>
      <c r="G4" s="10">
        <f>RANK(F4,$F$4:$F$12)</f>
        <v>1</v>
      </c>
      <c r="H4" s="10"/>
      <c r="I4" s="10">
        <v>100</v>
      </c>
      <c r="J4" s="10">
        <v>68</v>
      </c>
      <c r="K4" s="7"/>
      <c r="L4" s="4"/>
      <c r="M4" s="4"/>
      <c r="N4" s="4"/>
      <c r="O4" s="4"/>
    </row>
    <row r="5" s="3" customFormat="1" ht="33.95" customHeight="1" spans="1:15">
      <c r="A5" s="7">
        <v>2</v>
      </c>
      <c r="B5" s="7" t="s">
        <v>53</v>
      </c>
      <c r="C5" s="7" t="s">
        <v>53</v>
      </c>
      <c r="D5" s="7" t="s">
        <v>12</v>
      </c>
      <c r="E5" s="7">
        <v>2019199</v>
      </c>
      <c r="F5" s="9">
        <f t="shared" si="0"/>
        <v>88.6</v>
      </c>
      <c r="G5" s="10">
        <f>RANK(F5,$F$4:$F$12)</f>
        <v>2</v>
      </c>
      <c r="H5" s="10"/>
      <c r="I5" s="10">
        <v>86</v>
      </c>
      <c r="J5" s="10">
        <v>99</v>
      </c>
      <c r="K5" s="7"/>
      <c r="L5" s="4"/>
      <c r="M5" s="4"/>
      <c r="N5" s="4"/>
      <c r="O5" s="4"/>
    </row>
    <row r="6" s="3" customFormat="1" ht="33.95" customHeight="1" spans="1:15">
      <c r="A6" s="7">
        <v>3</v>
      </c>
      <c r="B6" s="7" t="s">
        <v>54</v>
      </c>
      <c r="C6" s="7" t="s">
        <v>54</v>
      </c>
      <c r="D6" s="7" t="s">
        <v>14</v>
      </c>
      <c r="E6" s="7">
        <v>2019205</v>
      </c>
      <c r="F6" s="9">
        <f t="shared" si="0"/>
        <v>88.2</v>
      </c>
      <c r="G6" s="10">
        <f>RANK(F6,$F$4:$F$12)</f>
        <v>3</v>
      </c>
      <c r="H6" s="10"/>
      <c r="I6" s="10">
        <v>86</v>
      </c>
      <c r="J6" s="10">
        <v>97</v>
      </c>
      <c r="K6" s="7"/>
      <c r="L6" s="4"/>
      <c r="M6" s="4"/>
      <c r="N6" s="4"/>
      <c r="O6" s="4"/>
    </row>
    <row r="7" s="3" customFormat="1" ht="33.95" customHeight="1" spans="1:15">
      <c r="A7" s="7">
        <v>4</v>
      </c>
      <c r="B7" s="7" t="s">
        <v>55</v>
      </c>
      <c r="C7" s="7" t="s">
        <v>55</v>
      </c>
      <c r="D7" s="7" t="s">
        <v>14</v>
      </c>
      <c r="E7" s="7">
        <v>2019196</v>
      </c>
      <c r="F7" s="9">
        <f t="shared" si="0"/>
        <v>87.6</v>
      </c>
      <c r="G7" s="10">
        <f>RANK(F7,$F$4:$F$12)</f>
        <v>4</v>
      </c>
      <c r="H7" s="10"/>
      <c r="I7" s="10">
        <v>85</v>
      </c>
      <c r="J7" s="10">
        <v>98</v>
      </c>
      <c r="K7" s="7"/>
      <c r="L7" s="4"/>
      <c r="M7" s="4"/>
      <c r="N7" s="4"/>
      <c r="O7" s="4"/>
    </row>
    <row r="8" s="3" customFormat="1" ht="33.95" customHeight="1" spans="1:15">
      <c r="A8" s="7">
        <v>5</v>
      </c>
      <c r="B8" s="7" t="s">
        <v>56</v>
      </c>
      <c r="C8" s="7" t="s">
        <v>56</v>
      </c>
      <c r="D8" s="7" t="s">
        <v>12</v>
      </c>
      <c r="E8" s="7">
        <v>2019209</v>
      </c>
      <c r="F8" s="9">
        <f t="shared" si="0"/>
        <v>81.4</v>
      </c>
      <c r="G8" s="10">
        <f>RANK(F8,$F$4:$F$12)</f>
        <v>5</v>
      </c>
      <c r="H8" s="10"/>
      <c r="I8" s="10">
        <v>77</v>
      </c>
      <c r="J8" s="10">
        <v>99</v>
      </c>
      <c r="K8" s="7"/>
      <c r="L8" s="4"/>
      <c r="M8" s="4"/>
      <c r="N8" s="4"/>
      <c r="O8" s="4"/>
    </row>
    <row r="9" s="3" customFormat="1" ht="33.95" customHeight="1" spans="1:15">
      <c r="A9" s="7">
        <v>6</v>
      </c>
      <c r="B9" s="7" t="s">
        <v>57</v>
      </c>
      <c r="C9" s="7" t="s">
        <v>57</v>
      </c>
      <c r="D9" s="7" t="s">
        <v>12</v>
      </c>
      <c r="E9" s="7">
        <v>2019202</v>
      </c>
      <c r="F9" s="9">
        <f t="shared" si="0"/>
        <v>78</v>
      </c>
      <c r="G9" s="10">
        <f>RANK(F9,$F$4:$F$12)</f>
        <v>6</v>
      </c>
      <c r="H9" s="10"/>
      <c r="I9" s="10">
        <v>73</v>
      </c>
      <c r="J9" s="10">
        <v>98</v>
      </c>
      <c r="K9" s="7"/>
      <c r="L9" s="4"/>
      <c r="M9" s="4"/>
      <c r="N9" s="4"/>
      <c r="O9" s="4"/>
    </row>
    <row r="10" s="3" customFormat="1" ht="33.95" customHeight="1" spans="1:15">
      <c r="A10" s="7">
        <v>7</v>
      </c>
      <c r="B10" s="7" t="s">
        <v>58</v>
      </c>
      <c r="C10" s="7" t="s">
        <v>58</v>
      </c>
      <c r="D10" s="7" t="s">
        <v>12</v>
      </c>
      <c r="E10" s="7">
        <v>2019188</v>
      </c>
      <c r="F10" s="9">
        <f t="shared" si="0"/>
        <v>72</v>
      </c>
      <c r="G10" s="10">
        <f>RANK(F10,$F$4:$F$12)</f>
        <v>7</v>
      </c>
      <c r="H10" s="10"/>
      <c r="I10" s="10">
        <v>66</v>
      </c>
      <c r="J10" s="10">
        <v>96</v>
      </c>
      <c r="K10" s="7"/>
      <c r="L10" s="4"/>
      <c r="M10" s="4"/>
      <c r="N10" s="4"/>
      <c r="O10" s="4"/>
    </row>
    <row r="11" s="3" customFormat="1" ht="33.95" customHeight="1" spans="1:15">
      <c r="A11" s="7">
        <v>8</v>
      </c>
      <c r="B11" s="7" t="s">
        <v>59</v>
      </c>
      <c r="C11" s="7" t="s">
        <v>59</v>
      </c>
      <c r="D11" s="7" t="s">
        <v>14</v>
      </c>
      <c r="E11" s="7">
        <v>2019189</v>
      </c>
      <c r="F11" s="9">
        <f t="shared" si="0"/>
        <v>67.8</v>
      </c>
      <c r="G11" s="10">
        <f>RANK(F11,$F$4:$F$12)</f>
        <v>8</v>
      </c>
      <c r="H11" s="10"/>
      <c r="I11" s="10">
        <v>61</v>
      </c>
      <c r="J11" s="10">
        <v>95</v>
      </c>
      <c r="K11" s="7"/>
      <c r="L11" s="4"/>
      <c r="M11" s="4"/>
      <c r="N11" s="4"/>
      <c r="O11" s="4"/>
    </row>
    <row r="12" s="3" customFormat="1" ht="33.95" customHeight="1" spans="1:15">
      <c r="A12" s="7">
        <v>9</v>
      </c>
      <c r="B12" s="7" t="s">
        <v>60</v>
      </c>
      <c r="C12" s="7" t="s">
        <v>60</v>
      </c>
      <c r="D12" s="7" t="s">
        <v>12</v>
      </c>
      <c r="E12" s="7">
        <v>2019207</v>
      </c>
      <c r="F12" s="9">
        <f t="shared" si="0"/>
        <v>66.6</v>
      </c>
      <c r="G12" s="10">
        <f>RANK(F12,$F$4:$F$12)</f>
        <v>9</v>
      </c>
      <c r="H12" s="10"/>
      <c r="I12" s="10">
        <v>62</v>
      </c>
      <c r="J12" s="10">
        <v>85</v>
      </c>
      <c r="K12" s="7"/>
      <c r="L12" s="4"/>
      <c r="M12" s="4"/>
      <c r="N12" s="4"/>
      <c r="O12" s="4"/>
    </row>
  </sheetData>
  <autoFilter ref="A3:IF12">
    <sortState ref="A3:IF12">
      <sortCondition ref="G3"/>
    </sortState>
    <extLst/>
  </autoFilter>
  <mergeCells count="2">
    <mergeCell ref="A1:K1"/>
    <mergeCell ref="A2:K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12"/>
  <sheetViews>
    <sheetView topLeftCell="A4" workbookViewId="0">
      <selection activeCell="J3" sqref="J3"/>
    </sheetView>
  </sheetViews>
  <sheetFormatPr defaultColWidth="9" defaultRowHeight="18.75"/>
  <cols>
    <col min="1" max="1" width="7" style="3" customWidth="1"/>
    <col min="2" max="2" width="11.75" style="3" hidden="1" customWidth="1"/>
    <col min="3" max="3" width="11.75" style="3" customWidth="1"/>
    <col min="4" max="4" width="7.75" style="3" customWidth="1"/>
    <col min="5" max="5" width="12.5" style="2" customWidth="1"/>
    <col min="6" max="6" width="13.875" style="3" customWidth="1"/>
    <col min="7" max="7" width="9" style="3"/>
    <col min="8" max="8" width="9" style="3" hidden="1" customWidth="1"/>
    <col min="9" max="9" width="8.875" style="3" customWidth="1"/>
    <col min="10" max="10" width="9.125" style="3" customWidth="1"/>
    <col min="11" max="240" width="9" style="3"/>
    <col min="241" max="16384" width="9" style="4"/>
  </cols>
  <sheetData>
    <row r="1" s="1" customFormat="1" ht="76" customHeight="1" spans="1:240">
      <c r="A1" s="5" t="s">
        <v>61</v>
      </c>
      <c r="B1" s="5"/>
      <c r="C1" s="5"/>
      <c r="D1" s="5"/>
      <c r="E1" s="5"/>
      <c r="F1" s="5"/>
      <c r="G1" s="5"/>
      <c r="H1" s="5"/>
      <c r="I1" s="5"/>
      <c r="J1" s="5"/>
      <c r="K1" s="5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</row>
    <row r="2" s="1" customFormat="1" ht="39" customHeight="1" spans="1:24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</row>
    <row r="3" s="2" customFormat="1" ht="47" customHeight="1" spans="1:11">
      <c r="A3" s="7" t="s">
        <v>2</v>
      </c>
      <c r="B3" s="7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/>
      <c r="I3" s="8" t="s">
        <v>8</v>
      </c>
      <c r="J3" s="7" t="s">
        <v>9</v>
      </c>
      <c r="K3" s="7" t="s">
        <v>10</v>
      </c>
    </row>
    <row r="4" s="3" customFormat="1" ht="33.95" customHeight="1" spans="1:15">
      <c r="A4" s="7">
        <v>1</v>
      </c>
      <c r="B4" s="7" t="s">
        <v>62</v>
      </c>
      <c r="C4" s="7" t="s">
        <v>62</v>
      </c>
      <c r="D4" s="7" t="s">
        <v>12</v>
      </c>
      <c r="E4" s="7">
        <v>2019223</v>
      </c>
      <c r="F4" s="9">
        <f t="shared" ref="F4:F22" si="0">I4*0.8+J4*0.2</f>
        <v>84</v>
      </c>
      <c r="G4" s="10">
        <f>RANK(F4,$F$4:$F$12)</f>
        <v>1</v>
      </c>
      <c r="H4" s="10"/>
      <c r="I4" s="10">
        <v>80</v>
      </c>
      <c r="J4" s="10">
        <v>100</v>
      </c>
      <c r="K4" s="12"/>
      <c r="L4" s="4"/>
      <c r="M4" s="4"/>
      <c r="N4" s="4"/>
      <c r="O4" s="4"/>
    </row>
    <row r="5" s="3" customFormat="1" ht="33.95" customHeight="1" spans="1:15">
      <c r="A5" s="7">
        <v>2</v>
      </c>
      <c r="B5" s="7" t="s">
        <v>63</v>
      </c>
      <c r="C5" s="7" t="s">
        <v>63</v>
      </c>
      <c r="D5" s="7" t="s">
        <v>12</v>
      </c>
      <c r="E5" s="7">
        <v>2019219</v>
      </c>
      <c r="F5" s="9">
        <f t="shared" si="0"/>
        <v>79.2</v>
      </c>
      <c r="G5" s="10">
        <f>RANK(F5,$F$4:$F$12)</f>
        <v>2</v>
      </c>
      <c r="H5" s="10"/>
      <c r="I5" s="10">
        <v>74</v>
      </c>
      <c r="J5" s="10">
        <v>100</v>
      </c>
      <c r="K5" s="12"/>
      <c r="L5" s="4"/>
      <c r="M5" s="4"/>
      <c r="N5" s="4"/>
      <c r="O5" s="4"/>
    </row>
    <row r="6" s="3" customFormat="1" ht="33.95" customHeight="1" spans="1:15">
      <c r="A6" s="7">
        <v>3</v>
      </c>
      <c r="B6" s="7" t="s">
        <v>64</v>
      </c>
      <c r="C6" s="7" t="s">
        <v>64</v>
      </c>
      <c r="D6" s="7" t="s">
        <v>14</v>
      </c>
      <c r="E6" s="7">
        <v>2019231</v>
      </c>
      <c r="F6" s="9">
        <f t="shared" si="0"/>
        <v>77.6</v>
      </c>
      <c r="G6" s="10">
        <f>RANK(F6,$F$4:$F$12)</f>
        <v>3</v>
      </c>
      <c r="H6" s="10"/>
      <c r="I6" s="10">
        <v>72</v>
      </c>
      <c r="J6" s="10">
        <v>100</v>
      </c>
      <c r="K6" s="12"/>
      <c r="L6" s="4"/>
      <c r="M6" s="4"/>
      <c r="N6" s="4"/>
      <c r="O6" s="4"/>
    </row>
    <row r="7" s="3" customFormat="1" ht="33.95" customHeight="1" spans="1:15">
      <c r="A7" s="7">
        <v>4</v>
      </c>
      <c r="B7" s="7" t="s">
        <v>65</v>
      </c>
      <c r="C7" s="7" t="s">
        <v>65</v>
      </c>
      <c r="D7" s="7" t="s">
        <v>14</v>
      </c>
      <c r="E7" s="7">
        <v>2019232</v>
      </c>
      <c r="F7" s="9">
        <f t="shared" si="0"/>
        <v>77</v>
      </c>
      <c r="G7" s="10">
        <f>RANK(F7,$F$4:$F$12)</f>
        <v>4</v>
      </c>
      <c r="H7" s="10"/>
      <c r="I7" s="10">
        <v>77</v>
      </c>
      <c r="J7" s="10">
        <v>77</v>
      </c>
      <c r="K7" s="12"/>
      <c r="L7" s="4"/>
      <c r="M7" s="4"/>
      <c r="N7" s="4"/>
      <c r="O7" s="4"/>
    </row>
    <row r="8" s="3" customFormat="1" ht="33.95" customHeight="1" spans="1:15">
      <c r="A8" s="7">
        <v>5</v>
      </c>
      <c r="B8" s="7" t="s">
        <v>66</v>
      </c>
      <c r="C8" s="7" t="s">
        <v>66</v>
      </c>
      <c r="D8" s="7" t="s">
        <v>14</v>
      </c>
      <c r="E8" s="7">
        <v>2019220</v>
      </c>
      <c r="F8" s="9">
        <f t="shared" si="0"/>
        <v>75.6</v>
      </c>
      <c r="G8" s="10">
        <f>RANK(F8,$F$4:$F$12)</f>
        <v>5</v>
      </c>
      <c r="H8" s="10"/>
      <c r="I8" s="10">
        <v>79</v>
      </c>
      <c r="J8" s="10">
        <v>62</v>
      </c>
      <c r="K8" s="12"/>
      <c r="L8" s="4"/>
      <c r="M8" s="4"/>
      <c r="N8" s="4"/>
      <c r="O8" s="4"/>
    </row>
    <row r="9" s="3" customFormat="1" ht="33.95" customHeight="1" spans="1:15">
      <c r="A9" s="7">
        <v>6</v>
      </c>
      <c r="B9" s="7" t="s">
        <v>67</v>
      </c>
      <c r="C9" s="7" t="s">
        <v>67</v>
      </c>
      <c r="D9" s="7" t="s">
        <v>14</v>
      </c>
      <c r="E9" s="7">
        <v>2019216</v>
      </c>
      <c r="F9" s="9">
        <f t="shared" si="0"/>
        <v>73.4</v>
      </c>
      <c r="G9" s="10">
        <f>RANK(F9,$F$4:$F$12)</f>
        <v>6</v>
      </c>
      <c r="H9" s="10"/>
      <c r="I9" s="10">
        <v>68</v>
      </c>
      <c r="J9" s="10">
        <v>95</v>
      </c>
      <c r="K9" s="12"/>
      <c r="L9" s="4"/>
      <c r="M9" s="4"/>
      <c r="N9" s="4"/>
      <c r="O9" s="4"/>
    </row>
    <row r="10" s="3" customFormat="1" ht="33.95" customHeight="1" spans="1:15">
      <c r="A10" s="7">
        <v>7</v>
      </c>
      <c r="B10" s="7" t="s">
        <v>68</v>
      </c>
      <c r="C10" s="7" t="s">
        <v>68</v>
      </c>
      <c r="D10" s="7" t="s">
        <v>14</v>
      </c>
      <c r="E10" s="7">
        <v>2019225</v>
      </c>
      <c r="F10" s="9">
        <f t="shared" si="0"/>
        <v>72.2</v>
      </c>
      <c r="G10" s="10">
        <f>RANK(F10,$F$4:$F$12)</f>
        <v>7</v>
      </c>
      <c r="H10" s="10"/>
      <c r="I10" s="10">
        <v>67</v>
      </c>
      <c r="J10" s="10">
        <v>93</v>
      </c>
      <c r="K10" s="12"/>
      <c r="L10" s="4"/>
      <c r="M10" s="4"/>
      <c r="N10" s="4"/>
      <c r="O10" s="4"/>
    </row>
    <row r="11" s="3" customFormat="1" ht="33.95" customHeight="1" spans="1:15">
      <c r="A11" s="7">
        <v>8</v>
      </c>
      <c r="B11" s="7" t="s">
        <v>69</v>
      </c>
      <c r="C11" s="7" t="s">
        <v>69</v>
      </c>
      <c r="D11" s="7" t="s">
        <v>14</v>
      </c>
      <c r="E11" s="7">
        <v>2019222</v>
      </c>
      <c r="F11" s="9">
        <f t="shared" si="0"/>
        <v>71.4</v>
      </c>
      <c r="G11" s="10">
        <f>RANK(F11,$F$4:$F$12)</f>
        <v>8</v>
      </c>
      <c r="H11" s="10"/>
      <c r="I11" s="10">
        <v>65</v>
      </c>
      <c r="J11" s="10">
        <v>97</v>
      </c>
      <c r="K11" s="12"/>
      <c r="L11" s="4"/>
      <c r="M11" s="4"/>
      <c r="N11" s="4"/>
      <c r="O11" s="4"/>
    </row>
    <row r="12" s="3" customFormat="1" ht="33.95" customHeight="1" spans="1:15">
      <c r="A12" s="7">
        <v>9</v>
      </c>
      <c r="B12" s="7" t="s">
        <v>70</v>
      </c>
      <c r="C12" s="7" t="s">
        <v>70</v>
      </c>
      <c r="D12" s="7" t="s">
        <v>14</v>
      </c>
      <c r="E12" s="7">
        <v>2019230</v>
      </c>
      <c r="F12" s="9">
        <f t="shared" si="0"/>
        <v>71.2</v>
      </c>
      <c r="G12" s="10">
        <f>RANK(F12,$F$4:$F$12)</f>
        <v>9</v>
      </c>
      <c r="H12" s="10"/>
      <c r="I12" s="10">
        <v>64</v>
      </c>
      <c r="J12" s="10">
        <v>100</v>
      </c>
      <c r="K12" s="12"/>
      <c r="L12" s="4"/>
      <c r="M12" s="4"/>
      <c r="N12" s="4"/>
      <c r="O12" s="4"/>
    </row>
  </sheetData>
  <autoFilter ref="A3:IF12">
    <sortState ref="A3:IF12">
      <sortCondition ref="G3"/>
    </sortState>
    <extLst/>
  </autoFilter>
  <mergeCells count="2">
    <mergeCell ref="A1:K1"/>
    <mergeCell ref="A2:K2"/>
  </mergeCells>
  <pageMargins left="0.75" right="0.75" top="1" bottom="1" header="0.5" footer="0.5"/>
  <pageSetup paperSize="9" scale="7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12"/>
  <sheetViews>
    <sheetView topLeftCell="A4" workbookViewId="0">
      <selection activeCell="A2" sqref="A2:K2"/>
    </sheetView>
  </sheetViews>
  <sheetFormatPr defaultColWidth="9" defaultRowHeight="18.75"/>
  <cols>
    <col min="1" max="1" width="7" style="3" customWidth="1"/>
    <col min="2" max="2" width="11.75" style="3" hidden="1" customWidth="1"/>
    <col min="3" max="3" width="11.75" style="3" customWidth="1"/>
    <col min="4" max="4" width="7.75" style="3" customWidth="1"/>
    <col min="5" max="5" width="12.5" style="2" customWidth="1"/>
    <col min="6" max="6" width="17.75" style="3" customWidth="1"/>
    <col min="7" max="7" width="9" style="3"/>
    <col min="8" max="8" width="9" style="3" hidden="1" customWidth="1"/>
    <col min="9" max="9" width="8.625" style="3" customWidth="1"/>
    <col min="10" max="10" width="17.375" style="3" customWidth="1"/>
    <col min="11" max="240" width="9" style="3"/>
    <col min="241" max="16384" width="9" style="4"/>
  </cols>
  <sheetData>
    <row r="1" s="1" customFormat="1" ht="96" customHeight="1" spans="1:240">
      <c r="A1" s="5" t="s">
        <v>71</v>
      </c>
      <c r="B1" s="5"/>
      <c r="C1" s="5"/>
      <c r="D1" s="5"/>
      <c r="E1" s="5"/>
      <c r="F1" s="5"/>
      <c r="G1" s="5"/>
      <c r="H1" s="5"/>
      <c r="I1" s="5"/>
      <c r="J1" s="5"/>
      <c r="K1" s="5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</row>
    <row r="2" s="1" customFormat="1" ht="39" customHeight="1" spans="1:24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</row>
    <row r="3" s="2" customFormat="1" ht="60" customHeight="1" spans="1:11">
      <c r="A3" s="7" t="s">
        <v>2</v>
      </c>
      <c r="B3" s="7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/>
      <c r="I3" s="8" t="s">
        <v>8</v>
      </c>
      <c r="J3" s="7" t="s">
        <v>9</v>
      </c>
      <c r="K3" s="7" t="s">
        <v>10</v>
      </c>
    </row>
    <row r="4" s="3" customFormat="1" ht="33.95" customHeight="1" spans="1:15">
      <c r="A4" s="7">
        <v>1</v>
      </c>
      <c r="B4" s="7" t="s">
        <v>72</v>
      </c>
      <c r="C4" s="7" t="s">
        <v>72</v>
      </c>
      <c r="D4" s="7" t="s">
        <v>14</v>
      </c>
      <c r="E4" s="7">
        <v>2019237</v>
      </c>
      <c r="F4" s="9">
        <f t="shared" ref="F4:F17" si="0">I4*0.8+J4*0.2</f>
        <v>87.8</v>
      </c>
      <c r="G4" s="10">
        <f>RANK(F4,$F$4:$F$12)</f>
        <v>1</v>
      </c>
      <c r="H4" s="10"/>
      <c r="I4" s="10">
        <v>92</v>
      </c>
      <c r="J4" s="10">
        <v>71</v>
      </c>
      <c r="K4" s="12"/>
      <c r="L4" s="4"/>
      <c r="M4" s="4"/>
      <c r="N4" s="4"/>
      <c r="O4" s="4"/>
    </row>
    <row r="5" s="3" customFormat="1" ht="33.95" customHeight="1" spans="1:15">
      <c r="A5" s="7">
        <v>2</v>
      </c>
      <c r="B5" s="7" t="s">
        <v>73</v>
      </c>
      <c r="C5" s="7" t="s">
        <v>73</v>
      </c>
      <c r="D5" s="7" t="s">
        <v>12</v>
      </c>
      <c r="E5" s="7">
        <v>2019233</v>
      </c>
      <c r="F5" s="9">
        <f t="shared" si="0"/>
        <v>78.4</v>
      </c>
      <c r="G5" s="10">
        <f>RANK(F5,$F$4:$F$12)</f>
        <v>2</v>
      </c>
      <c r="H5" s="10"/>
      <c r="I5" s="10">
        <v>74</v>
      </c>
      <c r="J5" s="10">
        <v>96</v>
      </c>
      <c r="K5" s="12"/>
      <c r="L5" s="4"/>
      <c r="M5" s="4"/>
      <c r="N5" s="4"/>
      <c r="O5" s="4"/>
    </row>
    <row r="6" s="3" customFormat="1" ht="33.95" customHeight="1" spans="1:15">
      <c r="A6" s="7">
        <v>3</v>
      </c>
      <c r="B6" s="7" t="s">
        <v>74</v>
      </c>
      <c r="C6" s="7" t="s">
        <v>74</v>
      </c>
      <c r="D6" s="7" t="s">
        <v>14</v>
      </c>
      <c r="E6" s="7">
        <v>2019239</v>
      </c>
      <c r="F6" s="9">
        <f t="shared" si="0"/>
        <v>78</v>
      </c>
      <c r="G6" s="10">
        <f>RANK(F6,$F$4:$F$12)</f>
        <v>3</v>
      </c>
      <c r="H6" s="10"/>
      <c r="I6" s="10">
        <v>73</v>
      </c>
      <c r="J6" s="10">
        <v>98</v>
      </c>
      <c r="K6" s="12"/>
      <c r="L6" s="4"/>
      <c r="M6" s="4"/>
      <c r="N6" s="4"/>
      <c r="O6" s="4"/>
    </row>
    <row r="7" s="3" customFormat="1" ht="33.95" customHeight="1" spans="1:15">
      <c r="A7" s="7">
        <v>4</v>
      </c>
      <c r="B7" s="7" t="s">
        <v>75</v>
      </c>
      <c r="C7" s="7" t="s">
        <v>75</v>
      </c>
      <c r="D7" s="7" t="s">
        <v>14</v>
      </c>
      <c r="E7" s="7">
        <v>2019236</v>
      </c>
      <c r="F7" s="9">
        <f t="shared" si="0"/>
        <v>77</v>
      </c>
      <c r="G7" s="10">
        <f>RANK(F7,$F$4:$F$12)</f>
        <v>4</v>
      </c>
      <c r="H7" s="10"/>
      <c r="I7" s="10">
        <v>76</v>
      </c>
      <c r="J7" s="10">
        <v>81</v>
      </c>
      <c r="K7" s="12"/>
      <c r="L7" s="4"/>
      <c r="M7" s="4"/>
      <c r="N7" s="4"/>
      <c r="O7" s="4"/>
    </row>
    <row r="8" s="3" customFormat="1" ht="33.95" customHeight="1" spans="1:15">
      <c r="A8" s="7">
        <v>5</v>
      </c>
      <c r="B8" s="7" t="s">
        <v>76</v>
      </c>
      <c r="C8" s="7" t="s">
        <v>76</v>
      </c>
      <c r="D8" s="7" t="s">
        <v>12</v>
      </c>
      <c r="E8" s="7">
        <v>2019241</v>
      </c>
      <c r="F8" s="9">
        <f t="shared" si="0"/>
        <v>74.2</v>
      </c>
      <c r="G8" s="10">
        <f>RANK(F8,$F$4:$F$12)</f>
        <v>5</v>
      </c>
      <c r="H8" s="10"/>
      <c r="I8" s="10">
        <v>68</v>
      </c>
      <c r="J8" s="10">
        <v>99</v>
      </c>
      <c r="K8" s="12"/>
      <c r="L8" s="4"/>
      <c r="M8" s="4"/>
      <c r="N8" s="4"/>
      <c r="O8" s="4"/>
    </row>
    <row r="9" s="3" customFormat="1" ht="33.95" customHeight="1" spans="1:15">
      <c r="A9" s="7">
        <v>6</v>
      </c>
      <c r="B9" s="7" t="s">
        <v>77</v>
      </c>
      <c r="C9" s="7" t="s">
        <v>77</v>
      </c>
      <c r="D9" s="7" t="s">
        <v>14</v>
      </c>
      <c r="E9" s="7">
        <v>2019245</v>
      </c>
      <c r="F9" s="9">
        <f t="shared" si="0"/>
        <v>73.6</v>
      </c>
      <c r="G9" s="10">
        <f>RANK(F9,$F$4:$F$12)</f>
        <v>6</v>
      </c>
      <c r="H9" s="10"/>
      <c r="I9" s="10">
        <v>69</v>
      </c>
      <c r="J9" s="10">
        <v>92</v>
      </c>
      <c r="K9" s="12"/>
      <c r="L9" s="4"/>
      <c r="M9" s="4"/>
      <c r="N9" s="4"/>
      <c r="O9" s="4"/>
    </row>
    <row r="10" s="3" customFormat="1" ht="33.95" customHeight="1" spans="1:15">
      <c r="A10" s="7">
        <v>7</v>
      </c>
      <c r="B10" s="7" t="s">
        <v>78</v>
      </c>
      <c r="C10" s="7" t="s">
        <v>78</v>
      </c>
      <c r="D10" s="7" t="s">
        <v>12</v>
      </c>
      <c r="E10" s="7">
        <v>2019240</v>
      </c>
      <c r="F10" s="9">
        <f t="shared" si="0"/>
        <v>71</v>
      </c>
      <c r="G10" s="10">
        <f>RANK(F10,$F$4:$F$12)</f>
        <v>7</v>
      </c>
      <c r="H10" s="10"/>
      <c r="I10" s="10">
        <v>64</v>
      </c>
      <c r="J10" s="10">
        <v>99</v>
      </c>
      <c r="K10" s="12"/>
      <c r="L10" s="4"/>
      <c r="M10" s="4"/>
      <c r="N10" s="4"/>
      <c r="O10" s="4"/>
    </row>
    <row r="11" s="3" customFormat="1" ht="33.95" customHeight="1" spans="1:15">
      <c r="A11" s="7">
        <v>8</v>
      </c>
      <c r="B11" s="7" t="s">
        <v>79</v>
      </c>
      <c r="C11" s="7" t="s">
        <v>79</v>
      </c>
      <c r="D11" s="7" t="s">
        <v>12</v>
      </c>
      <c r="E11" s="7">
        <v>2019243</v>
      </c>
      <c r="F11" s="9">
        <f t="shared" si="0"/>
        <v>61.6</v>
      </c>
      <c r="G11" s="10">
        <f>RANK(F11,$F$4:$F$12)</f>
        <v>8</v>
      </c>
      <c r="H11" s="10"/>
      <c r="I11" s="10">
        <v>52</v>
      </c>
      <c r="J11" s="10">
        <v>100</v>
      </c>
      <c r="K11" s="12"/>
      <c r="L11" s="4"/>
      <c r="M11" s="4"/>
      <c r="N11" s="4"/>
      <c r="O11" s="4"/>
    </row>
    <row r="12" s="3" customFormat="1" ht="33.95" customHeight="1" spans="1:15">
      <c r="A12" s="7">
        <v>9</v>
      </c>
      <c r="B12" s="7" t="s">
        <v>80</v>
      </c>
      <c r="C12" s="7" t="s">
        <v>80</v>
      </c>
      <c r="D12" s="7" t="s">
        <v>12</v>
      </c>
      <c r="E12" s="7">
        <v>2019244</v>
      </c>
      <c r="F12" s="9">
        <f t="shared" si="0"/>
        <v>60.6</v>
      </c>
      <c r="G12" s="10">
        <f>RANK(F12,$F$4:$F$12)</f>
        <v>9</v>
      </c>
      <c r="H12" s="10"/>
      <c r="I12" s="10">
        <v>51</v>
      </c>
      <c r="J12" s="10">
        <v>99</v>
      </c>
      <c r="K12" s="12"/>
      <c r="L12" s="4"/>
      <c r="M12" s="4"/>
      <c r="N12" s="4"/>
      <c r="O12" s="4"/>
    </row>
  </sheetData>
  <autoFilter ref="A3:IF12">
    <sortState ref="A3:IF12">
      <sortCondition ref="G3"/>
    </sortState>
    <extLst/>
  </autoFilter>
  <mergeCells count="2">
    <mergeCell ref="A1:K1"/>
    <mergeCell ref="A2:K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2"/>
  <sheetViews>
    <sheetView topLeftCell="A4" workbookViewId="0">
      <selection activeCell="J4" sqref="J4"/>
    </sheetView>
  </sheetViews>
  <sheetFormatPr defaultColWidth="9" defaultRowHeight="18.75"/>
  <cols>
    <col min="1" max="1" width="7" style="3" customWidth="1"/>
    <col min="2" max="2" width="11.75" style="3" hidden="1" customWidth="1"/>
    <col min="3" max="3" width="11.75" style="3" customWidth="1"/>
    <col min="4" max="4" width="7.75" style="3" customWidth="1"/>
    <col min="5" max="5" width="12.5" style="2" customWidth="1"/>
    <col min="6" max="6" width="14" style="3" customWidth="1"/>
    <col min="7" max="7" width="9" style="3"/>
    <col min="8" max="8" width="9.25" style="3" customWidth="1"/>
    <col min="9" max="9" width="11" style="3" customWidth="1"/>
    <col min="10" max="239" width="9" style="3"/>
    <col min="240" max="16384" width="9" style="4"/>
  </cols>
  <sheetData>
    <row r="1" s="1" customFormat="1" ht="96" customHeight="1" spans="1:239">
      <c r="A1" s="5" t="s">
        <v>81</v>
      </c>
      <c r="B1" s="5"/>
      <c r="C1" s="5"/>
      <c r="D1" s="5"/>
      <c r="E1" s="5"/>
      <c r="F1" s="5"/>
      <c r="G1" s="5"/>
      <c r="H1" s="5"/>
      <c r="I1" s="5"/>
      <c r="J1" s="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</row>
    <row r="2" s="1" customFormat="1" ht="39" customHeight="1" spans="1:239">
      <c r="A2" s="6" t="s">
        <v>82</v>
      </c>
      <c r="B2" s="6"/>
      <c r="C2" s="6"/>
      <c r="D2" s="6"/>
      <c r="E2" s="6"/>
      <c r="F2" s="6"/>
      <c r="G2" s="6"/>
      <c r="H2" s="6"/>
      <c r="I2" s="6"/>
      <c r="J2" s="6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</row>
    <row r="3" s="2" customFormat="1" ht="45" customHeight="1" spans="1:10">
      <c r="A3" s="7" t="s">
        <v>2</v>
      </c>
      <c r="B3" s="7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  <c r="J3" s="7" t="s">
        <v>10</v>
      </c>
    </row>
    <row r="4" s="3" customFormat="1" ht="33.95" customHeight="1" spans="1:239">
      <c r="A4" s="7">
        <v>1</v>
      </c>
      <c r="B4" s="7" t="s">
        <v>83</v>
      </c>
      <c r="C4" s="7" t="s">
        <v>83</v>
      </c>
      <c r="D4" s="7" t="s">
        <v>14</v>
      </c>
      <c r="E4" s="7">
        <v>2019265</v>
      </c>
      <c r="F4" s="9">
        <f t="shared" ref="F4:F23" si="0">H4*0.8+I4*0.2</f>
        <v>90.8</v>
      </c>
      <c r="G4" s="10">
        <f>RANK(F4,$F$4:$F$12)</f>
        <v>1</v>
      </c>
      <c r="H4" s="10">
        <v>89</v>
      </c>
      <c r="I4" s="10">
        <v>98</v>
      </c>
      <c r="J4" s="12"/>
      <c r="K4" s="4"/>
      <c r="L4" s="4"/>
      <c r="M4" s="4"/>
      <c r="N4" s="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</row>
    <row r="5" s="3" customFormat="1" ht="33.95" customHeight="1" spans="1:239">
      <c r="A5" s="7">
        <v>2</v>
      </c>
      <c r="B5" s="7" t="s">
        <v>84</v>
      </c>
      <c r="C5" s="7" t="s">
        <v>84</v>
      </c>
      <c r="D5" s="7" t="s">
        <v>12</v>
      </c>
      <c r="E5" s="7">
        <v>2019262</v>
      </c>
      <c r="F5" s="9">
        <f t="shared" si="0"/>
        <v>89.4</v>
      </c>
      <c r="G5" s="10">
        <f>RANK(F5,$F$4:$F$12)</f>
        <v>2</v>
      </c>
      <c r="H5" s="10">
        <v>100</v>
      </c>
      <c r="I5" s="10">
        <v>47</v>
      </c>
      <c r="J5" s="12"/>
      <c r="K5" s="4"/>
      <c r="L5" s="4"/>
      <c r="M5" s="4"/>
      <c r="N5" s="4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</row>
    <row r="6" s="3" customFormat="1" ht="33.95" customHeight="1" spans="1:14">
      <c r="A6" s="7">
        <v>3</v>
      </c>
      <c r="B6" s="7" t="s">
        <v>85</v>
      </c>
      <c r="C6" s="7" t="s">
        <v>85</v>
      </c>
      <c r="D6" s="7" t="s">
        <v>12</v>
      </c>
      <c r="E6" s="7">
        <v>2019257</v>
      </c>
      <c r="F6" s="9">
        <f t="shared" si="0"/>
        <v>84.6</v>
      </c>
      <c r="G6" s="10">
        <f>RANK(F6,$F$4:$F$12)</f>
        <v>3</v>
      </c>
      <c r="H6" s="10">
        <v>81</v>
      </c>
      <c r="I6" s="10">
        <v>99</v>
      </c>
      <c r="J6" s="12"/>
      <c r="K6" s="4"/>
      <c r="L6" s="4"/>
      <c r="M6" s="4"/>
      <c r="N6" s="4"/>
    </row>
    <row r="7" s="3" customFormat="1" ht="33.95" customHeight="1" spans="1:14">
      <c r="A7" s="7">
        <v>4</v>
      </c>
      <c r="B7" s="7" t="s">
        <v>86</v>
      </c>
      <c r="C7" s="7" t="s">
        <v>86</v>
      </c>
      <c r="D7" s="7" t="s">
        <v>14</v>
      </c>
      <c r="E7" s="7">
        <v>2019266</v>
      </c>
      <c r="F7" s="9">
        <f t="shared" si="0"/>
        <v>77.8</v>
      </c>
      <c r="G7" s="10">
        <f>RANK(F7,$F$4:$F$12)</f>
        <v>4</v>
      </c>
      <c r="H7" s="10">
        <v>85</v>
      </c>
      <c r="I7" s="10">
        <v>49</v>
      </c>
      <c r="J7" s="12"/>
      <c r="K7" s="4"/>
      <c r="L7" s="4"/>
      <c r="M7" s="4"/>
      <c r="N7" s="4"/>
    </row>
    <row r="8" s="3" customFormat="1" ht="33.95" customHeight="1" spans="1:239">
      <c r="A8" s="7">
        <v>5</v>
      </c>
      <c r="B8" s="7" t="s">
        <v>87</v>
      </c>
      <c r="C8" s="7" t="s">
        <v>87</v>
      </c>
      <c r="D8" s="7" t="s">
        <v>12</v>
      </c>
      <c r="E8" s="7">
        <v>2019261</v>
      </c>
      <c r="F8" s="9">
        <f t="shared" si="0"/>
        <v>74.4</v>
      </c>
      <c r="G8" s="10">
        <f>RANK(F8,$F$4:$F$12)</f>
        <v>5</v>
      </c>
      <c r="H8" s="10">
        <v>79</v>
      </c>
      <c r="I8" s="10">
        <v>56</v>
      </c>
      <c r="J8" s="12"/>
      <c r="K8" s="4"/>
      <c r="L8" s="4"/>
      <c r="M8" s="4"/>
      <c r="N8" s="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</row>
    <row r="9" s="3" customFormat="1" ht="33.95" customHeight="1" spans="1:14">
      <c r="A9" s="7">
        <v>6</v>
      </c>
      <c r="B9" s="7" t="s">
        <v>88</v>
      </c>
      <c r="C9" s="7" t="s">
        <v>88</v>
      </c>
      <c r="D9" s="7" t="s">
        <v>14</v>
      </c>
      <c r="E9" s="7">
        <v>2019264</v>
      </c>
      <c r="F9" s="9">
        <f t="shared" si="0"/>
        <v>74.2</v>
      </c>
      <c r="G9" s="10">
        <f>RANK(F9,$F$4:$F$12)</f>
        <v>6</v>
      </c>
      <c r="H9" s="10">
        <v>68</v>
      </c>
      <c r="I9" s="10">
        <v>99</v>
      </c>
      <c r="J9" s="12"/>
      <c r="K9" s="4"/>
      <c r="L9" s="4"/>
      <c r="M9" s="4"/>
      <c r="N9" s="4"/>
    </row>
    <row r="10" s="3" customFormat="1" ht="33.95" customHeight="1" spans="1:14">
      <c r="A10" s="7">
        <v>7</v>
      </c>
      <c r="B10" s="7" t="s">
        <v>89</v>
      </c>
      <c r="C10" s="7" t="s">
        <v>89</v>
      </c>
      <c r="D10" s="7" t="s">
        <v>12</v>
      </c>
      <c r="E10" s="7">
        <v>2019252</v>
      </c>
      <c r="F10" s="9">
        <f t="shared" si="0"/>
        <v>70</v>
      </c>
      <c r="G10" s="10">
        <f>RANK(F10,$F$4:$F$12)</f>
        <v>7</v>
      </c>
      <c r="H10" s="10">
        <v>68</v>
      </c>
      <c r="I10" s="10">
        <v>78</v>
      </c>
      <c r="J10" s="12"/>
      <c r="K10" s="4"/>
      <c r="L10" s="4"/>
      <c r="M10" s="4"/>
      <c r="N10" s="4"/>
    </row>
    <row r="11" s="3" customFormat="1" ht="33.95" customHeight="1" spans="1:14">
      <c r="A11" s="7">
        <v>8</v>
      </c>
      <c r="B11" s="7" t="s">
        <v>90</v>
      </c>
      <c r="C11" s="7" t="s">
        <v>90</v>
      </c>
      <c r="D11" s="7" t="s">
        <v>12</v>
      </c>
      <c r="E11" s="7">
        <v>2019256</v>
      </c>
      <c r="F11" s="9">
        <f t="shared" si="0"/>
        <v>64.2</v>
      </c>
      <c r="G11" s="10">
        <f>RANK(F11,$F$4:$F$12)</f>
        <v>8</v>
      </c>
      <c r="H11" s="10">
        <v>57</v>
      </c>
      <c r="I11" s="10">
        <v>93</v>
      </c>
      <c r="J11" s="12"/>
      <c r="K11" s="4"/>
      <c r="L11" s="4"/>
      <c r="M11" s="4"/>
      <c r="N11" s="4"/>
    </row>
    <row r="12" s="3" customFormat="1" ht="33.95" customHeight="1" spans="1:239">
      <c r="A12" s="7">
        <v>9</v>
      </c>
      <c r="B12" s="7" t="s">
        <v>91</v>
      </c>
      <c r="C12" s="7" t="s">
        <v>91</v>
      </c>
      <c r="D12" s="7" t="s">
        <v>14</v>
      </c>
      <c r="E12" s="7">
        <v>2019263</v>
      </c>
      <c r="F12" s="9">
        <f t="shared" si="0"/>
        <v>60.8</v>
      </c>
      <c r="G12" s="10">
        <f>RANK(F12,$F$4:$F$12)</f>
        <v>9</v>
      </c>
      <c r="H12" s="10">
        <v>52</v>
      </c>
      <c r="I12" s="10">
        <v>96</v>
      </c>
      <c r="J12" s="12"/>
      <c r="K12" s="4"/>
      <c r="L12" s="4"/>
      <c r="M12" s="4"/>
      <c r="N12" s="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</row>
  </sheetData>
  <autoFilter ref="A3:IE12">
    <sortState ref="A3:IE12">
      <sortCondition ref="G3"/>
    </sortState>
    <extLst/>
  </autoFilter>
  <mergeCells count="2">
    <mergeCell ref="A1:J1"/>
    <mergeCell ref="A2:J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2"/>
  <sheetViews>
    <sheetView topLeftCell="A4" workbookViewId="0">
      <selection activeCell="G4" sqref="G4"/>
    </sheetView>
  </sheetViews>
  <sheetFormatPr defaultColWidth="9" defaultRowHeight="18.75"/>
  <cols>
    <col min="1" max="1" width="7" style="3" customWidth="1"/>
    <col min="2" max="2" width="11.75" style="3" hidden="1" customWidth="1"/>
    <col min="3" max="3" width="11.75" style="3" customWidth="1"/>
    <col min="4" max="4" width="7.75" style="3" customWidth="1"/>
    <col min="5" max="5" width="12.5" style="2" customWidth="1"/>
    <col min="6" max="6" width="17.75" style="3" customWidth="1"/>
    <col min="7" max="7" width="9" style="3"/>
    <col min="8" max="8" width="9.875" style="3" customWidth="1"/>
    <col min="9" max="9" width="10.25" style="3" customWidth="1"/>
    <col min="10" max="239" width="9" style="3"/>
    <col min="240" max="16384" width="9" style="4"/>
  </cols>
  <sheetData>
    <row r="1" s="1" customFormat="1" ht="85" customHeight="1" spans="1:239">
      <c r="A1" s="5" t="s">
        <v>92</v>
      </c>
      <c r="B1" s="5"/>
      <c r="C1" s="5"/>
      <c r="D1" s="5"/>
      <c r="E1" s="5"/>
      <c r="F1" s="5"/>
      <c r="G1" s="5"/>
      <c r="H1" s="5"/>
      <c r="I1" s="5"/>
      <c r="J1" s="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</row>
    <row r="2" s="1" customFormat="1" ht="39" customHeight="1" spans="1:23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</row>
    <row r="3" s="2" customFormat="1" ht="45" customHeight="1" spans="1:10">
      <c r="A3" s="7" t="s">
        <v>2</v>
      </c>
      <c r="B3" s="7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  <c r="J3" s="7" t="s">
        <v>10</v>
      </c>
    </row>
    <row r="4" s="3" customFormat="1" ht="33.95" customHeight="1" spans="1:14">
      <c r="A4" s="7">
        <v>1</v>
      </c>
      <c r="B4" s="7" t="s">
        <v>93</v>
      </c>
      <c r="C4" s="7" t="s">
        <v>93</v>
      </c>
      <c r="D4" s="7" t="s">
        <v>12</v>
      </c>
      <c r="E4" s="7">
        <v>2019272</v>
      </c>
      <c r="F4" s="9">
        <f t="shared" ref="F4:F19" si="0">H4*0.8+I4*0.2</f>
        <v>84.2</v>
      </c>
      <c r="G4" s="10">
        <f>RANK(F4,$F$4:$F$12)</f>
        <v>1</v>
      </c>
      <c r="H4" s="10">
        <v>100</v>
      </c>
      <c r="I4" s="10">
        <v>21</v>
      </c>
      <c r="J4" s="12"/>
      <c r="K4" s="4"/>
      <c r="L4" s="4"/>
      <c r="M4" s="4"/>
      <c r="N4" s="4"/>
    </row>
    <row r="5" s="3" customFormat="1" ht="33.95" customHeight="1" spans="1:14">
      <c r="A5" s="7">
        <v>2</v>
      </c>
      <c r="B5" s="7" t="s">
        <v>94</v>
      </c>
      <c r="C5" s="7" t="s">
        <v>94</v>
      </c>
      <c r="D5" s="7" t="s">
        <v>12</v>
      </c>
      <c r="E5" s="7">
        <v>2019271</v>
      </c>
      <c r="F5" s="9">
        <f t="shared" si="0"/>
        <v>81.2</v>
      </c>
      <c r="G5" s="10">
        <f>RANK(F5,$F$4:$F$12)</f>
        <v>2</v>
      </c>
      <c r="H5" s="10">
        <v>80</v>
      </c>
      <c r="I5" s="10">
        <v>86</v>
      </c>
      <c r="J5" s="12"/>
      <c r="K5" s="4"/>
      <c r="L5" s="4"/>
      <c r="M5" s="4"/>
      <c r="N5" s="4"/>
    </row>
    <row r="6" s="3" customFormat="1" ht="33.95" customHeight="1" spans="1:14">
      <c r="A6" s="7">
        <v>3</v>
      </c>
      <c r="B6" s="7" t="s">
        <v>95</v>
      </c>
      <c r="C6" s="7" t="s">
        <v>95</v>
      </c>
      <c r="D6" s="7" t="s">
        <v>14</v>
      </c>
      <c r="E6" s="7">
        <v>2019277</v>
      </c>
      <c r="F6" s="9">
        <f t="shared" si="0"/>
        <v>70.4</v>
      </c>
      <c r="G6" s="10">
        <f>RANK(F6,$F$4:$F$12)</f>
        <v>3</v>
      </c>
      <c r="H6" s="10">
        <v>71</v>
      </c>
      <c r="I6" s="10">
        <v>68</v>
      </c>
      <c r="J6" s="12"/>
      <c r="K6" s="4"/>
      <c r="L6" s="4"/>
      <c r="M6" s="4"/>
      <c r="N6" s="4"/>
    </row>
    <row r="7" s="3" customFormat="1" ht="33.95" customHeight="1" spans="1:14">
      <c r="A7" s="7">
        <v>4</v>
      </c>
      <c r="B7" s="7" t="s">
        <v>96</v>
      </c>
      <c r="C7" s="7" t="s">
        <v>96</v>
      </c>
      <c r="D7" s="7" t="s">
        <v>14</v>
      </c>
      <c r="E7" s="7">
        <v>2019278</v>
      </c>
      <c r="F7" s="9">
        <f t="shared" si="0"/>
        <v>66.4</v>
      </c>
      <c r="G7" s="10">
        <f>RANK(F7,$F$4:$F$12)</f>
        <v>4</v>
      </c>
      <c r="H7" s="10">
        <v>58</v>
      </c>
      <c r="I7" s="10">
        <v>100</v>
      </c>
      <c r="J7" s="12"/>
      <c r="K7" s="4"/>
      <c r="L7" s="4"/>
      <c r="M7" s="4"/>
      <c r="N7" s="4"/>
    </row>
    <row r="8" s="3" customFormat="1" ht="33.95" customHeight="1" spans="1:14">
      <c r="A8" s="7">
        <v>5</v>
      </c>
      <c r="B8" s="7" t="s">
        <v>97</v>
      </c>
      <c r="C8" s="7" t="s">
        <v>97</v>
      </c>
      <c r="D8" s="7" t="s">
        <v>14</v>
      </c>
      <c r="E8" s="7">
        <v>2019267</v>
      </c>
      <c r="F8" s="9">
        <f t="shared" si="0"/>
        <v>66.2</v>
      </c>
      <c r="G8" s="10">
        <f>RANK(F8,$F$4:$F$12)</f>
        <v>5</v>
      </c>
      <c r="H8" s="10">
        <v>58</v>
      </c>
      <c r="I8" s="10">
        <v>99</v>
      </c>
      <c r="J8" s="12"/>
      <c r="K8" s="4"/>
      <c r="L8" s="4"/>
      <c r="M8" s="4"/>
      <c r="N8" s="4"/>
    </row>
    <row r="9" s="3" customFormat="1" ht="33.95" customHeight="1" spans="1:14">
      <c r="A9" s="7">
        <v>6</v>
      </c>
      <c r="B9" s="7" t="s">
        <v>98</v>
      </c>
      <c r="C9" s="7" t="s">
        <v>98</v>
      </c>
      <c r="D9" s="7" t="s">
        <v>12</v>
      </c>
      <c r="E9" s="7">
        <v>2019269</v>
      </c>
      <c r="F9" s="9">
        <f t="shared" si="0"/>
        <v>63.4</v>
      </c>
      <c r="G9" s="10">
        <f>RANK(F9,$F$4:$F$12)</f>
        <v>6</v>
      </c>
      <c r="H9" s="10">
        <v>57</v>
      </c>
      <c r="I9" s="10">
        <v>89</v>
      </c>
      <c r="J9" s="12"/>
      <c r="K9" s="4"/>
      <c r="L9" s="4"/>
      <c r="M9" s="4"/>
      <c r="N9" s="4"/>
    </row>
    <row r="10" s="3" customFormat="1" ht="33.95" customHeight="1" spans="1:14">
      <c r="A10" s="7">
        <v>7</v>
      </c>
      <c r="B10" s="7" t="s">
        <v>99</v>
      </c>
      <c r="C10" s="7" t="s">
        <v>99</v>
      </c>
      <c r="D10" s="7" t="s">
        <v>12</v>
      </c>
      <c r="E10" s="7">
        <v>2019273</v>
      </c>
      <c r="F10" s="9">
        <f t="shared" si="0"/>
        <v>61.6</v>
      </c>
      <c r="G10" s="10">
        <f>RANK(F10,$F$4:$F$12)</f>
        <v>7</v>
      </c>
      <c r="H10" s="10">
        <v>52</v>
      </c>
      <c r="I10" s="10">
        <v>100</v>
      </c>
      <c r="J10" s="12"/>
      <c r="K10" s="4"/>
      <c r="L10" s="4"/>
      <c r="M10" s="4"/>
      <c r="N10" s="4"/>
    </row>
    <row r="11" s="3" customFormat="1" ht="33.95" customHeight="1" spans="1:14">
      <c r="A11" s="7">
        <v>8</v>
      </c>
      <c r="B11" s="7" t="s">
        <v>100</v>
      </c>
      <c r="C11" s="7" t="s">
        <v>100</v>
      </c>
      <c r="D11" s="7" t="s">
        <v>14</v>
      </c>
      <c r="E11" s="7">
        <v>2019270</v>
      </c>
      <c r="F11" s="9">
        <f t="shared" si="0"/>
        <v>60.4</v>
      </c>
      <c r="G11" s="10">
        <f>RANK(F11,$F$4:$F$12)</f>
        <v>8</v>
      </c>
      <c r="H11" s="10">
        <v>51</v>
      </c>
      <c r="I11" s="10">
        <v>98</v>
      </c>
      <c r="J11" s="12"/>
      <c r="K11" s="4"/>
      <c r="L11" s="4"/>
      <c r="M11" s="4"/>
      <c r="N11" s="4"/>
    </row>
    <row r="12" s="3" customFormat="1" ht="33.95" customHeight="1" spans="1:239">
      <c r="A12" s="7">
        <v>9</v>
      </c>
      <c r="B12" s="7" t="s">
        <v>101</v>
      </c>
      <c r="C12" s="7" t="s">
        <v>101</v>
      </c>
      <c r="D12" s="7" t="s">
        <v>14</v>
      </c>
      <c r="E12" s="7">
        <v>2019276</v>
      </c>
      <c r="F12" s="9">
        <f t="shared" si="0"/>
        <v>58.8</v>
      </c>
      <c r="G12" s="10">
        <f>RANK(F12,$F$4:$F$12)</f>
        <v>9</v>
      </c>
      <c r="H12" s="10">
        <v>49</v>
      </c>
      <c r="I12" s="10">
        <v>98</v>
      </c>
      <c r="J12" s="12"/>
      <c r="K12" s="4"/>
      <c r="L12" s="4"/>
      <c r="M12" s="4"/>
      <c r="N12" s="4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</row>
  </sheetData>
  <autoFilter ref="A3:IE12">
    <sortState ref="A3:IE12">
      <sortCondition ref="G3"/>
    </sortState>
    <extLst/>
  </autoFilter>
  <mergeCells count="2">
    <mergeCell ref="A1:J1"/>
    <mergeCell ref="A2:J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12"/>
  <sheetViews>
    <sheetView tabSelected="1" workbookViewId="0">
      <selection activeCell="J3" sqref="J3"/>
    </sheetView>
  </sheetViews>
  <sheetFormatPr defaultColWidth="9" defaultRowHeight="18.75"/>
  <cols>
    <col min="1" max="1" width="7" style="3" customWidth="1"/>
    <col min="2" max="2" width="11.75" style="3" hidden="1" customWidth="1"/>
    <col min="3" max="3" width="11.75" style="3" customWidth="1"/>
    <col min="4" max="4" width="7.75" style="3" customWidth="1"/>
    <col min="5" max="5" width="12.5" style="2" customWidth="1"/>
    <col min="6" max="6" width="17.75" style="3" customWidth="1"/>
    <col min="7" max="7" width="9.125" style="3" customWidth="1"/>
    <col min="8" max="8" width="9" style="3" customWidth="1"/>
    <col min="9" max="9" width="11.375" style="3" customWidth="1"/>
    <col min="10" max="239" width="9" style="3"/>
    <col min="240" max="16384" width="9" style="4"/>
  </cols>
  <sheetData>
    <row r="1" s="1" customFormat="1" ht="96" customHeight="1" spans="1:239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</row>
    <row r="2" s="1" customFormat="1" ht="39" customHeight="1" spans="1:23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</row>
    <row r="3" s="2" customFormat="1" ht="54" customHeight="1" spans="1:10">
      <c r="A3" s="7" t="s">
        <v>2</v>
      </c>
      <c r="B3" s="7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  <c r="J3" s="7" t="s">
        <v>10</v>
      </c>
    </row>
    <row r="4" s="3" customFormat="1" ht="33.95" customHeight="1" spans="1:14">
      <c r="A4" s="7">
        <v>1</v>
      </c>
      <c r="B4" s="7" t="s">
        <v>103</v>
      </c>
      <c r="C4" s="7" t="s">
        <v>103</v>
      </c>
      <c r="D4" s="7" t="s">
        <v>14</v>
      </c>
      <c r="E4" s="7">
        <v>2019288</v>
      </c>
      <c r="F4" s="9">
        <f t="shared" ref="F4:F22" si="0">H4*0.8+I4*0.2</f>
        <v>92.6</v>
      </c>
      <c r="G4" s="10">
        <f>RANK(F4,$F$4:$F$12)</f>
        <v>1</v>
      </c>
      <c r="H4" s="10">
        <v>91</v>
      </c>
      <c r="I4" s="10">
        <v>99</v>
      </c>
      <c r="J4" s="12"/>
      <c r="K4" s="4"/>
      <c r="L4" s="4"/>
      <c r="M4" s="4"/>
      <c r="N4" s="4"/>
    </row>
    <row r="5" s="3" customFormat="1" ht="33.95" customHeight="1" spans="1:14">
      <c r="A5" s="7">
        <v>2</v>
      </c>
      <c r="B5" s="7" t="s">
        <v>104</v>
      </c>
      <c r="C5" s="7" t="s">
        <v>104</v>
      </c>
      <c r="D5" s="7" t="s">
        <v>14</v>
      </c>
      <c r="E5" s="7">
        <v>2019291</v>
      </c>
      <c r="F5" s="9">
        <f t="shared" si="0"/>
        <v>90.4</v>
      </c>
      <c r="G5" s="10">
        <f>RANK(F5,$F$4:$F$12)</f>
        <v>2</v>
      </c>
      <c r="H5" s="10">
        <v>98</v>
      </c>
      <c r="I5" s="10">
        <v>60</v>
      </c>
      <c r="J5" s="12"/>
      <c r="K5" s="4"/>
      <c r="L5" s="4"/>
      <c r="M5" s="4"/>
      <c r="N5" s="4"/>
    </row>
    <row r="6" s="3" customFormat="1" ht="33.95" customHeight="1" spans="1:14">
      <c r="A6" s="7">
        <v>3</v>
      </c>
      <c r="B6" s="7" t="s">
        <v>105</v>
      </c>
      <c r="C6" s="7" t="s">
        <v>105</v>
      </c>
      <c r="D6" s="7" t="s">
        <v>14</v>
      </c>
      <c r="E6" s="7">
        <v>2019025</v>
      </c>
      <c r="F6" s="9">
        <f t="shared" si="0"/>
        <v>80.4</v>
      </c>
      <c r="G6" s="10">
        <f>RANK(F6,$F$4:$F$12)</f>
        <v>3</v>
      </c>
      <c r="H6" s="10">
        <v>100</v>
      </c>
      <c r="I6" s="10">
        <v>2</v>
      </c>
      <c r="J6" s="12"/>
      <c r="K6" s="4"/>
      <c r="L6" s="4"/>
      <c r="M6" s="4"/>
      <c r="N6" s="4"/>
    </row>
    <row r="7" s="3" customFormat="1" ht="33.95" customHeight="1" spans="1:14">
      <c r="A7" s="7">
        <v>4</v>
      </c>
      <c r="B7" s="7" t="s">
        <v>106</v>
      </c>
      <c r="C7" s="7" t="s">
        <v>106</v>
      </c>
      <c r="D7" s="7" t="s">
        <v>14</v>
      </c>
      <c r="E7" s="7">
        <v>2019290</v>
      </c>
      <c r="F7" s="9">
        <f t="shared" si="0"/>
        <v>80</v>
      </c>
      <c r="G7" s="10">
        <f>RANK(F7,$F$4:$F$12)</f>
        <v>4</v>
      </c>
      <c r="H7" s="10">
        <v>100</v>
      </c>
      <c r="I7" s="10">
        <v>0</v>
      </c>
      <c r="J7" s="12"/>
      <c r="K7" s="4"/>
      <c r="L7" s="4"/>
      <c r="M7" s="4"/>
      <c r="N7" s="4"/>
    </row>
    <row r="8" s="3" customFormat="1" ht="33.95" customHeight="1" spans="1:14">
      <c r="A8" s="7">
        <v>5</v>
      </c>
      <c r="B8" s="7" t="s">
        <v>107</v>
      </c>
      <c r="C8" s="7" t="s">
        <v>107</v>
      </c>
      <c r="D8" s="7" t="s">
        <v>14</v>
      </c>
      <c r="E8" s="7">
        <v>2019299</v>
      </c>
      <c r="F8" s="9">
        <f t="shared" si="0"/>
        <v>74</v>
      </c>
      <c r="G8" s="10">
        <f>RANK(F8,$F$4:$F$12)</f>
        <v>5</v>
      </c>
      <c r="H8" s="10">
        <v>70</v>
      </c>
      <c r="I8" s="10">
        <v>90</v>
      </c>
      <c r="J8" s="12"/>
      <c r="K8" s="4"/>
      <c r="L8" s="4"/>
      <c r="M8" s="4"/>
      <c r="N8" s="4"/>
    </row>
    <row r="9" s="3" customFormat="1" ht="33.95" customHeight="1" spans="1:14">
      <c r="A9" s="7">
        <v>6</v>
      </c>
      <c r="B9" s="7" t="s">
        <v>108</v>
      </c>
      <c r="C9" s="7" t="s">
        <v>108</v>
      </c>
      <c r="D9" s="7" t="s">
        <v>14</v>
      </c>
      <c r="E9" s="7">
        <v>2019300</v>
      </c>
      <c r="F9" s="9">
        <f t="shared" si="0"/>
        <v>73.4</v>
      </c>
      <c r="G9" s="10">
        <f>RANK(F9,$F$4:$F$12)</f>
        <v>6</v>
      </c>
      <c r="H9" s="10">
        <v>67</v>
      </c>
      <c r="I9" s="10">
        <v>99</v>
      </c>
      <c r="J9" s="12"/>
      <c r="K9" s="4"/>
      <c r="L9" s="4"/>
      <c r="M9" s="4"/>
      <c r="N9" s="4"/>
    </row>
    <row r="10" s="3" customFormat="1" ht="33.95" customHeight="1" spans="1:14">
      <c r="A10" s="7">
        <v>7</v>
      </c>
      <c r="B10" s="7" t="s">
        <v>109</v>
      </c>
      <c r="C10" s="7" t="s">
        <v>109</v>
      </c>
      <c r="D10" s="7" t="s">
        <v>12</v>
      </c>
      <c r="E10" s="7">
        <v>2019292</v>
      </c>
      <c r="F10" s="9">
        <f t="shared" si="0"/>
        <v>73.2</v>
      </c>
      <c r="G10" s="10">
        <f>RANK(F10,$F$4:$F$12)</f>
        <v>7</v>
      </c>
      <c r="H10" s="10">
        <v>69</v>
      </c>
      <c r="I10" s="10">
        <v>90</v>
      </c>
      <c r="J10" s="12"/>
      <c r="K10" s="4"/>
      <c r="L10" s="4"/>
      <c r="M10" s="4"/>
      <c r="N10" s="4"/>
    </row>
    <row r="11" s="3" customFormat="1" ht="33.95" customHeight="1" spans="1:14">
      <c r="A11" s="7">
        <v>8</v>
      </c>
      <c r="B11" s="7" t="s">
        <v>110</v>
      </c>
      <c r="C11" s="7" t="s">
        <v>110</v>
      </c>
      <c r="D11" s="7" t="s">
        <v>12</v>
      </c>
      <c r="E11" s="7">
        <v>2019286</v>
      </c>
      <c r="F11" s="9">
        <f t="shared" si="0"/>
        <v>72.6</v>
      </c>
      <c r="G11" s="10">
        <f>RANK(F11,$F$4:$F$12)</f>
        <v>8</v>
      </c>
      <c r="H11" s="10">
        <v>66</v>
      </c>
      <c r="I11" s="10">
        <v>99</v>
      </c>
      <c r="J11" s="12"/>
      <c r="K11" s="4"/>
      <c r="L11" s="4"/>
      <c r="M11" s="4"/>
      <c r="N11" s="4"/>
    </row>
    <row r="12" s="3" customFormat="1" ht="33.95" customHeight="1" spans="1:14">
      <c r="A12" s="7">
        <v>9</v>
      </c>
      <c r="B12" s="7" t="s">
        <v>111</v>
      </c>
      <c r="C12" s="7" t="s">
        <v>111</v>
      </c>
      <c r="D12" s="7" t="s">
        <v>14</v>
      </c>
      <c r="E12" s="7">
        <v>2019295</v>
      </c>
      <c r="F12" s="9">
        <f t="shared" si="0"/>
        <v>66</v>
      </c>
      <c r="G12" s="10">
        <f>RANK(F12,$F$4:$F$12)</f>
        <v>9</v>
      </c>
      <c r="H12" s="10">
        <v>58</v>
      </c>
      <c r="I12" s="10">
        <v>98</v>
      </c>
      <c r="J12" s="12"/>
      <c r="K12" s="4"/>
      <c r="L12" s="4"/>
      <c r="M12" s="4"/>
      <c r="N12" s="4"/>
    </row>
  </sheetData>
  <autoFilter ref="A3:IE12">
    <sortState ref="A3:IE12">
      <sortCondition ref="G3"/>
    </sortState>
    <extLst/>
  </autoFilter>
  <mergeCells count="2">
    <mergeCell ref="A1:J1"/>
    <mergeCell ref="A2:J2"/>
  </mergeCells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 县民政局</vt:lpstr>
      <vt:lpstr>河田镇</vt:lpstr>
      <vt:lpstr>南万镇</vt:lpstr>
      <vt:lpstr>东坑镇</vt:lpstr>
      <vt:lpstr>水唇镇</vt:lpstr>
      <vt:lpstr>新田镇</vt:lpstr>
      <vt:lpstr>河口镇</vt:lpstr>
      <vt:lpstr>上护镇</vt:lpstr>
      <vt:lpstr>螺溪镇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123456789</cp:lastModifiedBy>
  <dcterms:created xsi:type="dcterms:W3CDTF">2019-11-22T08:10:00Z</dcterms:created>
  <cp:lastPrinted>2019-11-23T04:58:00Z</cp:lastPrinted>
  <dcterms:modified xsi:type="dcterms:W3CDTF">2019-11-26T06:52:43Z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