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3"/>
  </bookViews>
  <sheets>
    <sheet name="退役（女）" sheetId="1" r:id="rId1"/>
    <sheet name="留置看护女" sheetId="2" r:id="rId2"/>
    <sheet name="退役（男）" sheetId="3" r:id="rId3"/>
    <sheet name="留置看护男" sheetId="4" r:id="rId4"/>
  </sheets>
  <definedNames>
    <definedName name="_xlnm.Print_Titles" localSheetId="3">'留置看护男'!$3:$3</definedName>
    <definedName name="_xlnm.Print_Titles" localSheetId="1">'留置看护女'!$3:$3</definedName>
    <definedName name="_xlnm.Print_Titles" localSheetId="2">'退役（男）'!$3:$3</definedName>
    <definedName name="_xlnm._FilterDatabase" localSheetId="1" hidden="1">'留置看护女'!$A$3:$O$18</definedName>
    <definedName name="_xlnm._FilterDatabase" localSheetId="2" hidden="1">'退役（男）'!$A$3:$O$12</definedName>
    <definedName name="_xlnm._FilterDatabase" localSheetId="3" hidden="1">'留置看护男'!$A$3:$P$30</definedName>
  </definedNames>
  <calcPr fullCalcOnLoad="1"/>
</workbook>
</file>

<file path=xl/sharedStrings.xml><?xml version="1.0" encoding="utf-8"?>
<sst xmlns="http://schemas.openxmlformats.org/spreadsheetml/2006/main" count="499" uniqueCount="188">
  <si>
    <t>面向社会公开招聘鄂尔多斯市留置看护警务辅助人员总成绩公示-退役军人定向岗位（女）</t>
  </si>
  <si>
    <t>序号</t>
  </si>
  <si>
    <t>考号</t>
  </si>
  <si>
    <t>姓名</t>
  </si>
  <si>
    <t>性别</t>
  </si>
  <si>
    <t>民族</t>
  </si>
  <si>
    <t>报考部门</t>
  </si>
  <si>
    <t>报考职位</t>
  </si>
  <si>
    <t>笔试卷面成绩</t>
  </si>
  <si>
    <t>政策加分</t>
  </si>
  <si>
    <t>笔试总成绩</t>
  </si>
  <si>
    <t>体能测试是否达标</t>
  </si>
  <si>
    <t>笔试总成绩折算分数</t>
  </si>
  <si>
    <t>面试成绩</t>
  </si>
  <si>
    <t>面试成绩折算分数</t>
  </si>
  <si>
    <t>总成绩</t>
  </si>
  <si>
    <t>排名</t>
  </si>
  <si>
    <t>19035090527</t>
  </si>
  <si>
    <t>王寒露</t>
  </si>
  <si>
    <t>女</t>
  </si>
  <si>
    <t>汉族</t>
  </si>
  <si>
    <t>06杭锦旗公安局</t>
  </si>
  <si>
    <t>24留置看护（退役军人定向岗位—女）</t>
  </si>
  <si>
    <t>是</t>
  </si>
  <si>
    <t>78.8</t>
  </si>
  <si>
    <t>19035090528</t>
  </si>
  <si>
    <t>朱宁</t>
  </si>
  <si>
    <t>72.2</t>
  </si>
  <si>
    <t>19035090529</t>
  </si>
  <si>
    <t>蒋淑燕</t>
  </si>
  <si>
    <t>69.86</t>
  </si>
  <si>
    <t>面向社会公开招聘鄂尔多斯市留置看护警务辅助人员总成绩公示-留置看护（女）</t>
  </si>
  <si>
    <t>笔试折算分数</t>
  </si>
  <si>
    <t>19035090304</t>
  </si>
  <si>
    <t>柳真</t>
  </si>
  <si>
    <t>22留置看护（女）</t>
  </si>
  <si>
    <t>79.86</t>
  </si>
  <si>
    <t>19035090418</t>
  </si>
  <si>
    <t>王晓敏</t>
  </si>
  <si>
    <t>80.1</t>
  </si>
  <si>
    <t>19035031004</t>
  </si>
  <si>
    <t>王汇婷</t>
  </si>
  <si>
    <t>19035090306</t>
  </si>
  <si>
    <t>许月</t>
  </si>
  <si>
    <t>73.96</t>
  </si>
  <si>
    <t>19035031020</t>
  </si>
  <si>
    <t>张艳琴</t>
  </si>
  <si>
    <t>75.1</t>
  </si>
  <si>
    <t>19035030922</t>
  </si>
  <si>
    <t>金雨苗</t>
  </si>
  <si>
    <t>蒙古族</t>
  </si>
  <si>
    <t>74.2</t>
  </si>
  <si>
    <t>19035031001</t>
  </si>
  <si>
    <t>张婷</t>
  </si>
  <si>
    <t>77.2</t>
  </si>
  <si>
    <t>19035090319</t>
  </si>
  <si>
    <t>折俊骐</t>
  </si>
  <si>
    <t>78.76</t>
  </si>
  <si>
    <t>19035032423</t>
  </si>
  <si>
    <t>娜木纳</t>
  </si>
  <si>
    <t>77.4</t>
  </si>
  <si>
    <t>19035090414</t>
  </si>
  <si>
    <t>张乐</t>
  </si>
  <si>
    <t>19035090327</t>
  </si>
  <si>
    <t>王瑞</t>
  </si>
  <si>
    <t>74.8</t>
  </si>
  <si>
    <t>19035090412</t>
  </si>
  <si>
    <t>贾宝艳</t>
  </si>
  <si>
    <t>72.9</t>
  </si>
  <si>
    <t>19035030927</t>
  </si>
  <si>
    <t>薛庆</t>
  </si>
  <si>
    <t>76.2</t>
  </si>
  <si>
    <t>19035090225</t>
  </si>
  <si>
    <t>闫娜</t>
  </si>
  <si>
    <t>78.1</t>
  </si>
  <si>
    <t>19035090328</t>
  </si>
  <si>
    <t>王娜</t>
  </si>
  <si>
    <t>67.96</t>
  </si>
  <si>
    <t>面向社会公开招聘鄂尔多斯市留置看护警务辅助人员总成绩公示-退役军人定向岗位（男）</t>
  </si>
  <si>
    <t>19035090507</t>
  </si>
  <si>
    <t>王雄</t>
  </si>
  <si>
    <t>男</t>
  </si>
  <si>
    <t>23留置看护（退役军人定向岗位—男）</t>
  </si>
  <si>
    <t>80.46</t>
  </si>
  <si>
    <t>19035090512</t>
  </si>
  <si>
    <t>张文泽</t>
  </si>
  <si>
    <t>75.3</t>
  </si>
  <si>
    <t>19035090521</t>
  </si>
  <si>
    <t>乔星</t>
  </si>
  <si>
    <t>74.06</t>
  </si>
  <si>
    <t>19035090505</t>
  </si>
  <si>
    <t>查木哈格</t>
  </si>
  <si>
    <t>71.4</t>
  </si>
  <si>
    <t>19035090526</t>
  </si>
  <si>
    <t>郭建</t>
  </si>
  <si>
    <t>75.7</t>
  </si>
  <si>
    <t>19035031105</t>
  </si>
  <si>
    <t>郭勇</t>
  </si>
  <si>
    <t>71.44</t>
  </si>
  <si>
    <t>19035090522</t>
  </si>
  <si>
    <t>杨帅</t>
  </si>
  <si>
    <t>68.8</t>
  </si>
  <si>
    <t>19035090515</t>
  </si>
  <si>
    <t>祁星</t>
  </si>
  <si>
    <t>72.4</t>
  </si>
  <si>
    <t>19035090509</t>
  </si>
  <si>
    <t>其乐格尔</t>
  </si>
  <si>
    <t>71.1</t>
  </si>
  <si>
    <t>面向社会公开招聘鄂尔多斯市留置看护警务辅助人员总成绩公示-留置看护（男）</t>
  </si>
  <si>
    <t>19035032415</t>
  </si>
  <si>
    <t>哈斯宝力尔</t>
  </si>
  <si>
    <t>21留置看护（男）</t>
  </si>
  <si>
    <t>74.4</t>
  </si>
  <si>
    <t>19035030920</t>
  </si>
  <si>
    <t>杨蒙</t>
  </si>
  <si>
    <t>78.42</t>
  </si>
  <si>
    <t>19035030911</t>
  </si>
  <si>
    <t>肖蒙泽</t>
  </si>
  <si>
    <t>78.3</t>
  </si>
  <si>
    <t>19035090121</t>
  </si>
  <si>
    <t>呼前龙</t>
  </si>
  <si>
    <t>74.1</t>
  </si>
  <si>
    <t>19035061827</t>
  </si>
  <si>
    <t>黄瑞金</t>
  </si>
  <si>
    <t>80.8</t>
  </si>
  <si>
    <t>19035090204</t>
  </si>
  <si>
    <t>德乐哈</t>
  </si>
  <si>
    <t>76.96</t>
  </si>
  <si>
    <t>19035090203</t>
  </si>
  <si>
    <t>高东</t>
  </si>
  <si>
    <t>72.56</t>
  </si>
  <si>
    <t>19035090712</t>
  </si>
  <si>
    <t>满达</t>
  </si>
  <si>
    <t>75.56</t>
  </si>
  <si>
    <t>19035090715</t>
  </si>
  <si>
    <t>牧仁</t>
  </si>
  <si>
    <t>77.04</t>
  </si>
  <si>
    <t>19035090117</t>
  </si>
  <si>
    <t>袁凯</t>
  </si>
  <si>
    <t>69.6</t>
  </si>
  <si>
    <t>19035090115</t>
  </si>
  <si>
    <t>达布拉干</t>
  </si>
  <si>
    <t>76.9</t>
  </si>
  <si>
    <t>19035072323</t>
  </si>
  <si>
    <t>阿嘎尔</t>
  </si>
  <si>
    <t>75</t>
  </si>
  <si>
    <t>19035030903</t>
  </si>
  <si>
    <t>马英俊</t>
  </si>
  <si>
    <t>73</t>
  </si>
  <si>
    <t>19035030907</t>
  </si>
  <si>
    <t>李少飞</t>
  </si>
  <si>
    <t>19035090120</t>
  </si>
  <si>
    <t>邱帅</t>
  </si>
  <si>
    <t>72.8</t>
  </si>
  <si>
    <t>19035090208</t>
  </si>
  <si>
    <t>王顺</t>
  </si>
  <si>
    <t>70.9</t>
  </si>
  <si>
    <t>19035090714</t>
  </si>
  <si>
    <t>阿拉腾图拉古日</t>
  </si>
  <si>
    <t>75.76</t>
  </si>
  <si>
    <t>19035030918</t>
  </si>
  <si>
    <t>杨猛</t>
  </si>
  <si>
    <t>67.7</t>
  </si>
  <si>
    <t>19035090707</t>
  </si>
  <si>
    <t>乌汗图</t>
  </si>
  <si>
    <t>76.8</t>
  </si>
  <si>
    <t>19035030828</t>
  </si>
  <si>
    <t>达日汗尚浩尔</t>
  </si>
  <si>
    <t>67.4</t>
  </si>
  <si>
    <t>19035030906</t>
  </si>
  <si>
    <t>乔登科</t>
  </si>
  <si>
    <t>19035090107</t>
  </si>
  <si>
    <t>刘佳玉</t>
  </si>
  <si>
    <t>71.52</t>
  </si>
  <si>
    <t>19035030919</t>
  </si>
  <si>
    <t>吉雅</t>
  </si>
  <si>
    <t>69.4</t>
  </si>
  <si>
    <t>19035090122</t>
  </si>
  <si>
    <t>张磊</t>
  </si>
  <si>
    <t>19035090118</t>
  </si>
  <si>
    <t>王星</t>
  </si>
  <si>
    <t>60</t>
  </si>
  <si>
    <t>19035090212</t>
  </si>
  <si>
    <t>杨戬</t>
  </si>
  <si>
    <t>64.6</t>
  </si>
  <si>
    <t>19035090214</t>
  </si>
  <si>
    <t>路永乐</t>
  </si>
  <si>
    <t>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</si>
</sst>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O4" sqref="O4"/>
    </sheetView>
  </sheetViews>
  <sheetFormatPr defaultColWidth="9.140625" defaultRowHeight="12"/>
  <cols>
    <col min="1" max="1" width="5.8515625" style="0" customWidth="1"/>
    <col min="2" max="2" width="15.140625" style="0" customWidth="1"/>
    <col min="4" max="4" width="4.8515625" style="0" customWidth="1"/>
    <col min="5" max="5" width="5.8515625" style="0" customWidth="1"/>
    <col min="6" max="6" width="15.00390625" style="0" customWidth="1"/>
    <col min="7" max="7" width="29.57421875" style="0" customWidth="1"/>
    <col min="9" max="9" width="5.8515625" style="0" customWidth="1"/>
    <col min="10" max="12" width="12.00390625" style="0" customWidth="1"/>
  </cols>
  <sheetData>
    <row r="1" spans="1:16" s="1" customFormat="1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9" s="1" customFormat="1" ht="16.5" customHeight="1">
      <c r="B2" s="5"/>
      <c r="C2" s="5"/>
      <c r="D2" s="5"/>
      <c r="E2" s="5"/>
      <c r="F2" s="5"/>
      <c r="G2" s="5"/>
      <c r="H2" s="5"/>
      <c r="I2" s="5"/>
    </row>
    <row r="3" spans="1:16" s="2" customFormat="1" ht="24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11</v>
      </c>
      <c r="L3" s="12" t="s">
        <v>12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s="1" customFormat="1" ht="16.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9">
        <v>60.6</v>
      </c>
      <c r="I4" s="9"/>
      <c r="J4" s="9">
        <v>60.6</v>
      </c>
      <c r="K4" s="9" t="s">
        <v>23</v>
      </c>
      <c r="L4" s="9">
        <f>J4*0.6</f>
        <v>36.36</v>
      </c>
      <c r="M4" s="15" t="s">
        <v>24</v>
      </c>
      <c r="N4" s="14">
        <f>M4*0.4</f>
        <v>31.52</v>
      </c>
      <c r="O4" s="14">
        <f>L4+N4</f>
        <v>67.88</v>
      </c>
      <c r="P4" s="14">
        <v>1</v>
      </c>
    </row>
    <row r="5" spans="1:16" s="1" customFormat="1" ht="16.5" customHeight="1">
      <c r="A5" s="9">
        <v>2</v>
      </c>
      <c r="B5" s="10" t="s">
        <v>25</v>
      </c>
      <c r="C5" s="10" t="s">
        <v>26</v>
      </c>
      <c r="D5" s="10" t="s">
        <v>19</v>
      </c>
      <c r="E5" s="10" t="s">
        <v>20</v>
      </c>
      <c r="F5" s="10" t="s">
        <v>21</v>
      </c>
      <c r="G5" s="10" t="s">
        <v>22</v>
      </c>
      <c r="H5" s="9">
        <v>44.7</v>
      </c>
      <c r="I5" s="9"/>
      <c r="J5" s="9">
        <v>44.7</v>
      </c>
      <c r="K5" s="9" t="s">
        <v>23</v>
      </c>
      <c r="L5" s="9">
        <f>J5*0.6</f>
        <v>26.82</v>
      </c>
      <c r="M5" s="15" t="s">
        <v>27</v>
      </c>
      <c r="N5" s="14">
        <f>M5*0.4</f>
        <v>28.880000000000003</v>
      </c>
      <c r="O5" s="14">
        <f>L5+N5</f>
        <v>55.7</v>
      </c>
      <c r="P5" s="14">
        <v>2</v>
      </c>
    </row>
    <row r="6" spans="1:16" s="1" customFormat="1" ht="16.5" customHeight="1">
      <c r="A6" s="9">
        <v>3</v>
      </c>
      <c r="B6" s="10" t="s">
        <v>28</v>
      </c>
      <c r="C6" s="10" t="s">
        <v>29</v>
      </c>
      <c r="D6" s="10" t="s">
        <v>19</v>
      </c>
      <c r="E6" s="10" t="s">
        <v>20</v>
      </c>
      <c r="F6" s="10" t="s">
        <v>21</v>
      </c>
      <c r="G6" s="10" t="s">
        <v>22</v>
      </c>
      <c r="H6" s="9">
        <v>17.3</v>
      </c>
      <c r="I6" s="9"/>
      <c r="J6" s="9">
        <v>17.3</v>
      </c>
      <c r="K6" s="9" t="s">
        <v>23</v>
      </c>
      <c r="L6" s="9">
        <f>J6*0.6</f>
        <v>10.38</v>
      </c>
      <c r="M6" s="15" t="s">
        <v>30</v>
      </c>
      <c r="N6" s="14">
        <f>M6*0.4</f>
        <v>27.944000000000003</v>
      </c>
      <c r="O6" s="14">
        <f>L6+N6</f>
        <v>38.324000000000005</v>
      </c>
      <c r="P6" s="14">
        <v>3</v>
      </c>
    </row>
  </sheetData>
  <sheetProtection/>
  <mergeCells count="2">
    <mergeCell ref="A1:P1"/>
    <mergeCell ref="B2:I2"/>
  </mergeCells>
  <printOptions horizontalCentered="1"/>
  <pageMargins left="0.71" right="0.71" top="0.75" bottom="0.75" header="0.31" footer="0.31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9" sqref="A9:IV9"/>
    </sheetView>
  </sheetViews>
  <sheetFormatPr defaultColWidth="9.140625" defaultRowHeight="12"/>
  <cols>
    <col min="1" max="1" width="5.140625" style="0" customWidth="1"/>
    <col min="2" max="2" width="13.57421875" style="0" customWidth="1"/>
    <col min="4" max="4" width="6.00390625" style="0" customWidth="1"/>
    <col min="5" max="5" width="6.28125" style="0" customWidth="1"/>
    <col min="6" max="6" width="16.421875" style="0" customWidth="1"/>
    <col min="7" max="7" width="16.28125" style="0" customWidth="1"/>
    <col min="10" max="10" width="11.140625" style="0" customWidth="1"/>
    <col min="11" max="12" width="13.00390625" style="0" customWidth="1"/>
    <col min="13" max="13" width="11.8515625" style="0" customWidth="1"/>
  </cols>
  <sheetData>
    <row r="1" spans="1:16" s="1" customFormat="1" ht="2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9" s="1" customFormat="1" ht="16.5" customHeight="1">
      <c r="B2" s="5"/>
      <c r="C2" s="5"/>
      <c r="D2" s="5"/>
      <c r="E2" s="5"/>
      <c r="F2" s="5"/>
      <c r="G2" s="5"/>
      <c r="H2" s="5"/>
      <c r="I2" s="5"/>
    </row>
    <row r="3" spans="1:16" s="2" customFormat="1" ht="24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32</v>
      </c>
      <c r="L3" s="12" t="s">
        <v>11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s="1" customFormat="1" ht="16.5" customHeight="1">
      <c r="A4" s="9">
        <v>1</v>
      </c>
      <c r="B4" s="10" t="s">
        <v>33</v>
      </c>
      <c r="C4" s="10" t="s">
        <v>34</v>
      </c>
      <c r="D4" s="10" t="s">
        <v>19</v>
      </c>
      <c r="E4" s="10" t="s">
        <v>20</v>
      </c>
      <c r="F4" s="10" t="s">
        <v>21</v>
      </c>
      <c r="G4" s="10" t="s">
        <v>35</v>
      </c>
      <c r="H4" s="9">
        <v>65.8</v>
      </c>
      <c r="I4" s="9"/>
      <c r="J4" s="9">
        <v>65.8</v>
      </c>
      <c r="K4" s="9">
        <f aca="true" t="shared" si="0" ref="K4:K18">J4*0.6</f>
        <v>39.48</v>
      </c>
      <c r="L4" s="14" t="s">
        <v>23</v>
      </c>
      <c r="M4" s="15" t="s">
        <v>36</v>
      </c>
      <c r="N4" s="19">
        <f aca="true" t="shared" si="1" ref="N4:N18">M4*0.4</f>
        <v>31.944000000000003</v>
      </c>
      <c r="O4" s="19">
        <f aca="true" t="shared" si="2" ref="O4:O18">K4+N4</f>
        <v>71.424</v>
      </c>
      <c r="P4" s="14">
        <v>1</v>
      </c>
    </row>
    <row r="5" spans="1:16" s="1" customFormat="1" ht="16.5" customHeight="1">
      <c r="A5" s="9">
        <v>2</v>
      </c>
      <c r="B5" s="10" t="s">
        <v>37</v>
      </c>
      <c r="C5" s="10" t="s">
        <v>38</v>
      </c>
      <c r="D5" s="10" t="s">
        <v>19</v>
      </c>
      <c r="E5" s="10" t="s">
        <v>20</v>
      </c>
      <c r="F5" s="10" t="s">
        <v>21</v>
      </c>
      <c r="G5" s="10" t="s">
        <v>35</v>
      </c>
      <c r="H5" s="9">
        <v>63.2</v>
      </c>
      <c r="I5" s="9"/>
      <c r="J5" s="9">
        <v>63.2</v>
      </c>
      <c r="K5" s="9">
        <f t="shared" si="0"/>
        <v>37.92</v>
      </c>
      <c r="L5" s="14" t="s">
        <v>23</v>
      </c>
      <c r="M5" s="15" t="s">
        <v>39</v>
      </c>
      <c r="N5" s="19">
        <f t="shared" si="1"/>
        <v>32.04</v>
      </c>
      <c r="O5" s="19">
        <f t="shared" si="2"/>
        <v>69.96000000000001</v>
      </c>
      <c r="P5" s="14">
        <v>2</v>
      </c>
    </row>
    <row r="6" spans="1:16" s="1" customFormat="1" ht="16.5" customHeight="1">
      <c r="A6" s="9">
        <v>3</v>
      </c>
      <c r="B6" s="10" t="s">
        <v>40</v>
      </c>
      <c r="C6" s="10" t="s">
        <v>41</v>
      </c>
      <c r="D6" s="10" t="s">
        <v>19</v>
      </c>
      <c r="E6" s="10" t="s">
        <v>20</v>
      </c>
      <c r="F6" s="10" t="s">
        <v>21</v>
      </c>
      <c r="G6" s="10" t="s">
        <v>35</v>
      </c>
      <c r="H6" s="9">
        <v>62.8</v>
      </c>
      <c r="I6" s="9"/>
      <c r="J6" s="9">
        <v>62.8</v>
      </c>
      <c r="K6" s="9">
        <f t="shared" si="0"/>
        <v>37.68</v>
      </c>
      <c r="L6" s="14" t="s">
        <v>23</v>
      </c>
      <c r="M6" s="15">
        <v>78.06</v>
      </c>
      <c r="N6" s="19">
        <f t="shared" si="1"/>
        <v>31.224000000000004</v>
      </c>
      <c r="O6" s="19">
        <f t="shared" si="2"/>
        <v>68.904</v>
      </c>
      <c r="P6" s="14">
        <v>3</v>
      </c>
    </row>
    <row r="7" spans="1:16" s="1" customFormat="1" ht="16.5" customHeight="1">
      <c r="A7" s="9">
        <v>4</v>
      </c>
      <c r="B7" s="10" t="s">
        <v>42</v>
      </c>
      <c r="C7" s="10" t="s">
        <v>43</v>
      </c>
      <c r="D7" s="10" t="s">
        <v>19</v>
      </c>
      <c r="E7" s="10" t="s">
        <v>20</v>
      </c>
      <c r="F7" s="10" t="s">
        <v>21</v>
      </c>
      <c r="G7" s="10" t="s">
        <v>35</v>
      </c>
      <c r="H7" s="9">
        <v>59.7</v>
      </c>
      <c r="I7" s="9"/>
      <c r="J7" s="9">
        <v>59.7</v>
      </c>
      <c r="K7" s="9">
        <f t="shared" si="0"/>
        <v>35.82</v>
      </c>
      <c r="L7" s="14" t="s">
        <v>23</v>
      </c>
      <c r="M7" s="15" t="s">
        <v>44</v>
      </c>
      <c r="N7" s="19">
        <f t="shared" si="1"/>
        <v>29.584</v>
      </c>
      <c r="O7" s="19">
        <f t="shared" si="2"/>
        <v>65.404</v>
      </c>
      <c r="P7" s="14">
        <v>4</v>
      </c>
    </row>
    <row r="8" spans="1:16" s="1" customFormat="1" ht="16.5" customHeight="1">
      <c r="A8" s="9">
        <v>5</v>
      </c>
      <c r="B8" s="10" t="s">
        <v>45</v>
      </c>
      <c r="C8" s="10" t="s">
        <v>46</v>
      </c>
      <c r="D8" s="10" t="s">
        <v>19</v>
      </c>
      <c r="E8" s="10" t="s">
        <v>20</v>
      </c>
      <c r="F8" s="10" t="s">
        <v>21</v>
      </c>
      <c r="G8" s="10" t="s">
        <v>35</v>
      </c>
      <c r="H8" s="9">
        <v>56.5</v>
      </c>
      <c r="I8" s="9"/>
      <c r="J8" s="9">
        <v>56.5</v>
      </c>
      <c r="K8" s="9">
        <f t="shared" si="0"/>
        <v>33.9</v>
      </c>
      <c r="L8" s="14" t="s">
        <v>23</v>
      </c>
      <c r="M8" s="15" t="s">
        <v>47</v>
      </c>
      <c r="N8" s="19">
        <f t="shared" si="1"/>
        <v>30.04</v>
      </c>
      <c r="O8" s="19">
        <f t="shared" si="2"/>
        <v>63.94</v>
      </c>
      <c r="P8" s="14">
        <v>5</v>
      </c>
    </row>
    <row r="9" spans="1:16" s="1" customFormat="1" ht="16.5" customHeight="1">
      <c r="A9" s="9">
        <v>6</v>
      </c>
      <c r="B9" s="10" t="s">
        <v>48</v>
      </c>
      <c r="C9" s="10" t="s">
        <v>49</v>
      </c>
      <c r="D9" s="10" t="s">
        <v>19</v>
      </c>
      <c r="E9" s="10" t="s">
        <v>50</v>
      </c>
      <c r="F9" s="10" t="s">
        <v>21</v>
      </c>
      <c r="G9" s="10" t="s">
        <v>35</v>
      </c>
      <c r="H9" s="9">
        <v>51.8</v>
      </c>
      <c r="I9" s="9">
        <v>2.5</v>
      </c>
      <c r="J9" s="9">
        <v>54.3</v>
      </c>
      <c r="K9" s="9">
        <f t="shared" si="0"/>
        <v>32.58</v>
      </c>
      <c r="L9" s="14" t="s">
        <v>23</v>
      </c>
      <c r="M9" s="15" t="s">
        <v>51</v>
      </c>
      <c r="N9" s="19">
        <f t="shared" si="1"/>
        <v>29.680000000000003</v>
      </c>
      <c r="O9" s="19">
        <f t="shared" si="2"/>
        <v>62.260000000000005</v>
      </c>
      <c r="P9" s="14">
        <v>6</v>
      </c>
    </row>
    <row r="10" spans="1:16" s="1" customFormat="1" ht="16.5" customHeight="1">
      <c r="A10" s="9">
        <v>7</v>
      </c>
      <c r="B10" s="10" t="s">
        <v>52</v>
      </c>
      <c r="C10" s="10" t="s">
        <v>53</v>
      </c>
      <c r="D10" s="10" t="s">
        <v>19</v>
      </c>
      <c r="E10" s="10" t="s">
        <v>20</v>
      </c>
      <c r="F10" s="10" t="s">
        <v>21</v>
      </c>
      <c r="G10" s="10" t="s">
        <v>35</v>
      </c>
      <c r="H10" s="9">
        <v>51.7</v>
      </c>
      <c r="I10" s="9"/>
      <c r="J10" s="9">
        <v>51.7</v>
      </c>
      <c r="K10" s="9">
        <f t="shared" si="0"/>
        <v>31.02</v>
      </c>
      <c r="L10" s="14" t="s">
        <v>23</v>
      </c>
      <c r="M10" s="15" t="s">
        <v>54</v>
      </c>
      <c r="N10" s="19">
        <f t="shared" si="1"/>
        <v>30.880000000000003</v>
      </c>
      <c r="O10" s="19">
        <f t="shared" si="2"/>
        <v>61.900000000000006</v>
      </c>
      <c r="P10" s="14">
        <v>7</v>
      </c>
    </row>
    <row r="11" spans="1:16" s="1" customFormat="1" ht="16.5" customHeight="1">
      <c r="A11" s="9">
        <v>8</v>
      </c>
      <c r="B11" s="10" t="s">
        <v>55</v>
      </c>
      <c r="C11" s="10" t="s">
        <v>56</v>
      </c>
      <c r="D11" s="10" t="s">
        <v>19</v>
      </c>
      <c r="E11" s="10" t="s">
        <v>20</v>
      </c>
      <c r="F11" s="10" t="s">
        <v>21</v>
      </c>
      <c r="G11" s="10" t="s">
        <v>35</v>
      </c>
      <c r="H11" s="9">
        <v>50.3</v>
      </c>
      <c r="I11" s="9"/>
      <c r="J11" s="9">
        <v>50.3</v>
      </c>
      <c r="K11" s="9">
        <f t="shared" si="0"/>
        <v>30.179999999999996</v>
      </c>
      <c r="L11" s="14" t="s">
        <v>23</v>
      </c>
      <c r="M11" s="15" t="s">
        <v>57</v>
      </c>
      <c r="N11" s="19">
        <f t="shared" si="1"/>
        <v>31.504000000000005</v>
      </c>
      <c r="O11" s="19">
        <f t="shared" si="2"/>
        <v>61.684</v>
      </c>
      <c r="P11" s="14">
        <v>8</v>
      </c>
    </row>
    <row r="12" spans="1:16" s="1" customFormat="1" ht="16.5" customHeight="1">
      <c r="A12" s="9">
        <v>9</v>
      </c>
      <c r="B12" s="10" t="s">
        <v>58</v>
      </c>
      <c r="C12" s="10" t="s">
        <v>59</v>
      </c>
      <c r="D12" s="10" t="s">
        <v>19</v>
      </c>
      <c r="E12" s="10" t="s">
        <v>50</v>
      </c>
      <c r="F12" s="10" t="s">
        <v>21</v>
      </c>
      <c r="G12" s="10" t="s">
        <v>35</v>
      </c>
      <c r="H12" s="9">
        <v>48.5</v>
      </c>
      <c r="I12" s="9">
        <v>2.5</v>
      </c>
      <c r="J12" s="9">
        <v>51</v>
      </c>
      <c r="K12" s="9">
        <f t="shared" si="0"/>
        <v>30.599999999999998</v>
      </c>
      <c r="L12" s="14" t="s">
        <v>23</v>
      </c>
      <c r="M12" s="15" t="s">
        <v>60</v>
      </c>
      <c r="N12" s="19">
        <f t="shared" si="1"/>
        <v>30.960000000000004</v>
      </c>
      <c r="O12" s="19">
        <f t="shared" si="2"/>
        <v>61.56</v>
      </c>
      <c r="P12" s="14">
        <v>9</v>
      </c>
    </row>
    <row r="13" spans="1:16" s="17" customFormat="1" ht="16.5" customHeight="1">
      <c r="A13" s="9">
        <v>10</v>
      </c>
      <c r="B13" s="10" t="s">
        <v>61</v>
      </c>
      <c r="C13" s="10" t="s">
        <v>62</v>
      </c>
      <c r="D13" s="10" t="s">
        <v>19</v>
      </c>
      <c r="E13" s="10" t="s">
        <v>20</v>
      </c>
      <c r="F13" s="10" t="s">
        <v>21</v>
      </c>
      <c r="G13" s="10" t="s">
        <v>35</v>
      </c>
      <c r="H13" s="9">
        <v>50.9</v>
      </c>
      <c r="I13" s="9"/>
      <c r="J13" s="9">
        <v>50.9</v>
      </c>
      <c r="K13" s="9">
        <f t="shared" si="0"/>
        <v>30.54</v>
      </c>
      <c r="L13" s="14" t="s">
        <v>23</v>
      </c>
      <c r="M13" s="15" t="s">
        <v>60</v>
      </c>
      <c r="N13" s="19">
        <f t="shared" si="1"/>
        <v>30.960000000000004</v>
      </c>
      <c r="O13" s="19">
        <f t="shared" si="2"/>
        <v>61.5</v>
      </c>
      <c r="P13" s="14">
        <v>10</v>
      </c>
    </row>
    <row r="14" spans="1:16" s="1" customFormat="1" ht="16.5" customHeight="1">
      <c r="A14" s="9">
        <v>11</v>
      </c>
      <c r="B14" s="10" t="s">
        <v>63</v>
      </c>
      <c r="C14" s="10" t="s">
        <v>64</v>
      </c>
      <c r="D14" s="10" t="s">
        <v>19</v>
      </c>
      <c r="E14" s="10" t="s">
        <v>20</v>
      </c>
      <c r="F14" s="10" t="s">
        <v>21</v>
      </c>
      <c r="G14" s="10" t="s">
        <v>35</v>
      </c>
      <c r="H14" s="9">
        <v>50.2</v>
      </c>
      <c r="I14" s="9"/>
      <c r="J14" s="9">
        <v>50.2</v>
      </c>
      <c r="K14" s="9">
        <f t="shared" si="0"/>
        <v>30.12</v>
      </c>
      <c r="L14" s="14" t="s">
        <v>23</v>
      </c>
      <c r="M14" s="15" t="s">
        <v>65</v>
      </c>
      <c r="N14" s="19">
        <f t="shared" si="1"/>
        <v>29.92</v>
      </c>
      <c r="O14" s="19">
        <f t="shared" si="2"/>
        <v>60.040000000000006</v>
      </c>
      <c r="P14" s="14">
        <v>11</v>
      </c>
    </row>
    <row r="15" spans="1:16" s="1" customFormat="1" ht="16.5" customHeight="1">
      <c r="A15" s="9">
        <v>12</v>
      </c>
      <c r="B15" s="11" t="s">
        <v>66</v>
      </c>
      <c r="C15" s="11" t="s">
        <v>67</v>
      </c>
      <c r="D15" s="11" t="s">
        <v>19</v>
      </c>
      <c r="E15" s="11" t="s">
        <v>20</v>
      </c>
      <c r="F15" s="11" t="s">
        <v>21</v>
      </c>
      <c r="G15" s="11" t="s">
        <v>35</v>
      </c>
      <c r="H15" s="18">
        <v>51</v>
      </c>
      <c r="I15" s="18"/>
      <c r="J15" s="18">
        <v>51</v>
      </c>
      <c r="K15" s="9">
        <f t="shared" si="0"/>
        <v>30.599999999999998</v>
      </c>
      <c r="L15" s="14" t="s">
        <v>23</v>
      </c>
      <c r="M15" s="15" t="s">
        <v>68</v>
      </c>
      <c r="N15" s="19">
        <f t="shared" si="1"/>
        <v>29.160000000000004</v>
      </c>
      <c r="O15" s="19">
        <f t="shared" si="2"/>
        <v>59.760000000000005</v>
      </c>
      <c r="P15" s="14">
        <v>12</v>
      </c>
    </row>
    <row r="16" spans="1:16" s="1" customFormat="1" ht="16.5" customHeight="1">
      <c r="A16" s="9">
        <v>13</v>
      </c>
      <c r="B16" s="10" t="s">
        <v>69</v>
      </c>
      <c r="C16" s="10" t="s">
        <v>70</v>
      </c>
      <c r="D16" s="10" t="s">
        <v>19</v>
      </c>
      <c r="E16" s="10" t="s">
        <v>20</v>
      </c>
      <c r="F16" s="10" t="s">
        <v>21</v>
      </c>
      <c r="G16" s="10" t="s">
        <v>35</v>
      </c>
      <c r="H16" s="9">
        <v>48.3</v>
      </c>
      <c r="I16" s="9"/>
      <c r="J16" s="9">
        <v>48.3</v>
      </c>
      <c r="K16" s="9">
        <f t="shared" si="0"/>
        <v>28.979999999999997</v>
      </c>
      <c r="L16" s="14" t="s">
        <v>23</v>
      </c>
      <c r="M16" s="15" t="s">
        <v>71</v>
      </c>
      <c r="N16" s="19">
        <f t="shared" si="1"/>
        <v>30.480000000000004</v>
      </c>
      <c r="O16" s="19">
        <f t="shared" si="2"/>
        <v>59.46</v>
      </c>
      <c r="P16" s="14">
        <v>13</v>
      </c>
    </row>
    <row r="17" spans="1:16" s="1" customFormat="1" ht="16.5" customHeight="1">
      <c r="A17" s="9">
        <v>14</v>
      </c>
      <c r="B17" s="10" t="s">
        <v>72</v>
      </c>
      <c r="C17" s="10" t="s">
        <v>73</v>
      </c>
      <c r="D17" s="10" t="s">
        <v>19</v>
      </c>
      <c r="E17" s="10" t="s">
        <v>20</v>
      </c>
      <c r="F17" s="10" t="s">
        <v>21</v>
      </c>
      <c r="G17" s="10" t="s">
        <v>35</v>
      </c>
      <c r="H17" s="9">
        <v>47</v>
      </c>
      <c r="I17" s="9"/>
      <c r="J17" s="9">
        <v>47</v>
      </c>
      <c r="K17" s="9">
        <f t="shared" si="0"/>
        <v>28.2</v>
      </c>
      <c r="L17" s="14" t="s">
        <v>23</v>
      </c>
      <c r="M17" s="15" t="s">
        <v>74</v>
      </c>
      <c r="N17" s="19">
        <f t="shared" si="1"/>
        <v>31.24</v>
      </c>
      <c r="O17" s="19">
        <f t="shared" si="2"/>
        <v>59.44</v>
      </c>
      <c r="P17" s="14">
        <v>14</v>
      </c>
    </row>
    <row r="18" spans="1:16" s="1" customFormat="1" ht="16.5" customHeight="1">
      <c r="A18" s="9">
        <v>15</v>
      </c>
      <c r="B18" s="10" t="s">
        <v>75</v>
      </c>
      <c r="C18" s="10" t="s">
        <v>76</v>
      </c>
      <c r="D18" s="10" t="s">
        <v>19</v>
      </c>
      <c r="E18" s="10" t="s">
        <v>20</v>
      </c>
      <c r="F18" s="10" t="s">
        <v>21</v>
      </c>
      <c r="G18" s="10" t="s">
        <v>35</v>
      </c>
      <c r="H18" s="9">
        <v>51.6</v>
      </c>
      <c r="I18" s="9"/>
      <c r="J18" s="9">
        <v>51.6</v>
      </c>
      <c r="K18" s="9">
        <f t="shared" si="0"/>
        <v>30.96</v>
      </c>
      <c r="L18" s="14" t="s">
        <v>23</v>
      </c>
      <c r="M18" s="15" t="s">
        <v>77</v>
      </c>
      <c r="N18" s="19">
        <f t="shared" si="1"/>
        <v>27.183999999999997</v>
      </c>
      <c r="O18" s="19">
        <f t="shared" si="2"/>
        <v>58.144</v>
      </c>
      <c r="P18" s="14">
        <v>15</v>
      </c>
    </row>
  </sheetData>
  <sheetProtection/>
  <autoFilter ref="A3:O18">
    <sortState ref="A4:O18">
      <sortCondition descending="1" sortBy="value" ref="O4:O18"/>
    </sortState>
  </autoFilter>
  <mergeCells count="2">
    <mergeCell ref="A1:P1"/>
    <mergeCell ref="B2:I2"/>
  </mergeCells>
  <printOptions horizontalCentered="1"/>
  <pageMargins left="0.71" right="0.71" top="0.75" bottom="0.75" header="0.31" footer="0.31"/>
  <pageSetup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L21" sqref="L21"/>
    </sheetView>
  </sheetViews>
  <sheetFormatPr defaultColWidth="9.140625" defaultRowHeight="12"/>
  <cols>
    <col min="1" max="1" width="5.7109375" style="0" customWidth="1"/>
    <col min="2" max="2" width="13.421875" style="0" customWidth="1"/>
    <col min="4" max="4" width="5.421875" style="0" customWidth="1"/>
    <col min="5" max="5" width="7.00390625" style="0" customWidth="1"/>
    <col min="6" max="6" width="13.8515625" style="0" customWidth="1"/>
    <col min="7" max="7" width="32.28125" style="0" customWidth="1"/>
    <col min="9" max="9" width="7.00390625" style="0" customWidth="1"/>
    <col min="10" max="10" width="8.00390625" style="0" customWidth="1"/>
    <col min="11" max="12" width="12.57421875" style="0" customWidth="1"/>
  </cols>
  <sheetData>
    <row r="1" spans="1:16" s="1" customFormat="1" ht="20.25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9" s="1" customFormat="1" ht="16.5" customHeight="1">
      <c r="B2" s="5"/>
      <c r="C2" s="5"/>
      <c r="D2" s="5"/>
      <c r="E2" s="5"/>
      <c r="F2" s="5"/>
      <c r="G2" s="5"/>
      <c r="H2" s="5"/>
      <c r="I2" s="5"/>
    </row>
    <row r="3" spans="1:16" s="2" customFormat="1" ht="24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12</v>
      </c>
      <c r="L3" s="12" t="s">
        <v>11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s="1" customFormat="1" ht="16.5" customHeight="1">
      <c r="A4" s="9">
        <v>1</v>
      </c>
      <c r="B4" s="10" t="s">
        <v>79</v>
      </c>
      <c r="C4" s="10" t="s">
        <v>80</v>
      </c>
      <c r="D4" s="10" t="s">
        <v>81</v>
      </c>
      <c r="E4" s="10" t="s">
        <v>20</v>
      </c>
      <c r="F4" s="10" t="s">
        <v>21</v>
      </c>
      <c r="G4" s="10" t="s">
        <v>82</v>
      </c>
      <c r="H4" s="9">
        <v>43.8</v>
      </c>
      <c r="I4" s="9"/>
      <c r="J4" s="9">
        <v>43.8</v>
      </c>
      <c r="K4" s="9">
        <f aca="true" t="shared" si="0" ref="K4:K12">J4*0.6</f>
        <v>26.279999999999998</v>
      </c>
      <c r="L4" s="14" t="s">
        <v>23</v>
      </c>
      <c r="M4" s="15" t="s">
        <v>83</v>
      </c>
      <c r="N4" s="14">
        <f aca="true" t="shared" si="1" ref="N4:N12">M4*0.4</f>
        <v>32.184</v>
      </c>
      <c r="O4" s="14">
        <f aca="true" t="shared" si="2" ref="O4:O12">K4+N4</f>
        <v>58.464</v>
      </c>
      <c r="P4" s="14">
        <v>1</v>
      </c>
    </row>
    <row r="5" spans="1:16" s="1" customFormat="1" ht="16.5" customHeight="1">
      <c r="A5" s="9">
        <v>2</v>
      </c>
      <c r="B5" s="10" t="s">
        <v>84</v>
      </c>
      <c r="C5" s="10" t="s">
        <v>85</v>
      </c>
      <c r="D5" s="10" t="s">
        <v>81</v>
      </c>
      <c r="E5" s="10" t="s">
        <v>20</v>
      </c>
      <c r="F5" s="10" t="s">
        <v>21</v>
      </c>
      <c r="G5" s="10" t="s">
        <v>82</v>
      </c>
      <c r="H5" s="9">
        <v>46.5</v>
      </c>
      <c r="I5" s="9"/>
      <c r="J5" s="9">
        <v>46.5</v>
      </c>
      <c r="K5" s="9">
        <f t="shared" si="0"/>
        <v>27.9</v>
      </c>
      <c r="L5" s="14" t="s">
        <v>23</v>
      </c>
      <c r="M5" s="15" t="s">
        <v>86</v>
      </c>
      <c r="N5" s="14">
        <f t="shared" si="1"/>
        <v>30.12</v>
      </c>
      <c r="O5" s="14">
        <f t="shared" si="2"/>
        <v>58.019999999999996</v>
      </c>
      <c r="P5" s="14">
        <v>2</v>
      </c>
    </row>
    <row r="6" spans="1:16" s="1" customFormat="1" ht="16.5" customHeight="1">
      <c r="A6" s="9">
        <v>3</v>
      </c>
      <c r="B6" s="10" t="s">
        <v>87</v>
      </c>
      <c r="C6" s="10" t="s">
        <v>88</v>
      </c>
      <c r="D6" s="10" t="s">
        <v>81</v>
      </c>
      <c r="E6" s="10" t="s">
        <v>20</v>
      </c>
      <c r="F6" s="10" t="s">
        <v>21</v>
      </c>
      <c r="G6" s="10" t="s">
        <v>82</v>
      </c>
      <c r="H6" s="9">
        <v>46.7</v>
      </c>
      <c r="I6" s="9"/>
      <c r="J6" s="9">
        <v>46.7</v>
      </c>
      <c r="K6" s="9">
        <f t="shared" si="0"/>
        <v>28.02</v>
      </c>
      <c r="L6" s="14" t="s">
        <v>23</v>
      </c>
      <c r="M6" s="15" t="s">
        <v>89</v>
      </c>
      <c r="N6" s="14">
        <f t="shared" si="1"/>
        <v>29.624000000000002</v>
      </c>
      <c r="O6" s="14">
        <f t="shared" si="2"/>
        <v>57.644000000000005</v>
      </c>
      <c r="P6" s="14">
        <v>3</v>
      </c>
    </row>
    <row r="7" spans="1:16" s="1" customFormat="1" ht="16.5" customHeight="1">
      <c r="A7" s="9">
        <v>4</v>
      </c>
      <c r="B7" s="10" t="s">
        <v>90</v>
      </c>
      <c r="C7" s="10" t="s">
        <v>91</v>
      </c>
      <c r="D7" s="10" t="s">
        <v>81</v>
      </c>
      <c r="E7" s="10" t="s">
        <v>50</v>
      </c>
      <c r="F7" s="10" t="s">
        <v>21</v>
      </c>
      <c r="G7" s="10" t="s">
        <v>82</v>
      </c>
      <c r="H7" s="9">
        <v>43.7</v>
      </c>
      <c r="I7" s="9">
        <v>2.5</v>
      </c>
      <c r="J7" s="9">
        <v>46.2</v>
      </c>
      <c r="K7" s="9">
        <f t="shared" si="0"/>
        <v>27.720000000000002</v>
      </c>
      <c r="L7" s="14" t="s">
        <v>23</v>
      </c>
      <c r="M7" s="15" t="s">
        <v>92</v>
      </c>
      <c r="N7" s="14">
        <f t="shared" si="1"/>
        <v>28.560000000000002</v>
      </c>
      <c r="O7" s="14">
        <f t="shared" si="2"/>
        <v>56.28</v>
      </c>
      <c r="P7" s="14">
        <v>4</v>
      </c>
    </row>
    <row r="8" spans="1:16" s="1" customFormat="1" ht="16.5" customHeight="1">
      <c r="A8" s="9">
        <v>5</v>
      </c>
      <c r="B8" s="10" t="s">
        <v>93</v>
      </c>
      <c r="C8" s="10" t="s">
        <v>94</v>
      </c>
      <c r="D8" s="10" t="s">
        <v>81</v>
      </c>
      <c r="E8" s="10" t="s">
        <v>50</v>
      </c>
      <c r="F8" s="10" t="s">
        <v>21</v>
      </c>
      <c r="G8" s="10" t="s">
        <v>82</v>
      </c>
      <c r="H8" s="9">
        <v>39.6</v>
      </c>
      <c r="I8" s="9">
        <v>2.5</v>
      </c>
      <c r="J8" s="9">
        <v>42.1</v>
      </c>
      <c r="K8" s="9">
        <f t="shared" si="0"/>
        <v>25.26</v>
      </c>
      <c r="L8" s="14" t="s">
        <v>23</v>
      </c>
      <c r="M8" s="15" t="s">
        <v>95</v>
      </c>
      <c r="N8" s="14">
        <f t="shared" si="1"/>
        <v>30.28</v>
      </c>
      <c r="O8" s="14">
        <f t="shared" si="2"/>
        <v>55.540000000000006</v>
      </c>
      <c r="P8" s="14">
        <v>5</v>
      </c>
    </row>
    <row r="9" spans="1:16" s="1" customFormat="1" ht="16.5" customHeight="1">
      <c r="A9" s="9">
        <v>6</v>
      </c>
      <c r="B9" s="10" t="s">
        <v>96</v>
      </c>
      <c r="C9" s="10" t="s">
        <v>97</v>
      </c>
      <c r="D9" s="10" t="s">
        <v>81</v>
      </c>
      <c r="E9" s="10" t="s">
        <v>20</v>
      </c>
      <c r="F9" s="10" t="s">
        <v>21</v>
      </c>
      <c r="G9" s="10" t="s">
        <v>82</v>
      </c>
      <c r="H9" s="9">
        <v>44.8</v>
      </c>
      <c r="I9" s="9"/>
      <c r="J9" s="9">
        <v>44.8</v>
      </c>
      <c r="K9" s="9">
        <f t="shared" si="0"/>
        <v>26.88</v>
      </c>
      <c r="L9" s="14" t="s">
        <v>23</v>
      </c>
      <c r="M9" s="15" t="s">
        <v>98</v>
      </c>
      <c r="N9" s="14">
        <f t="shared" si="1"/>
        <v>28.576</v>
      </c>
      <c r="O9" s="14">
        <f t="shared" si="2"/>
        <v>55.456</v>
      </c>
      <c r="P9" s="14">
        <v>6</v>
      </c>
    </row>
    <row r="10" spans="1:16" s="1" customFormat="1" ht="16.5" customHeight="1">
      <c r="A10" s="9">
        <v>7</v>
      </c>
      <c r="B10" s="10" t="s">
        <v>99</v>
      </c>
      <c r="C10" s="10" t="s">
        <v>100</v>
      </c>
      <c r="D10" s="10" t="s">
        <v>81</v>
      </c>
      <c r="E10" s="10" t="s">
        <v>20</v>
      </c>
      <c r="F10" s="10" t="s">
        <v>21</v>
      </c>
      <c r="G10" s="10" t="s">
        <v>82</v>
      </c>
      <c r="H10" s="9">
        <v>45.8</v>
      </c>
      <c r="I10" s="9"/>
      <c r="J10" s="9">
        <v>45.8</v>
      </c>
      <c r="K10" s="9">
        <f t="shared" si="0"/>
        <v>27.479999999999997</v>
      </c>
      <c r="L10" s="14" t="s">
        <v>23</v>
      </c>
      <c r="M10" s="15" t="s">
        <v>101</v>
      </c>
      <c r="N10" s="14">
        <f t="shared" si="1"/>
        <v>27.52</v>
      </c>
      <c r="O10" s="14">
        <f t="shared" si="2"/>
        <v>55</v>
      </c>
      <c r="P10" s="14">
        <v>7</v>
      </c>
    </row>
    <row r="11" spans="1:16" s="1" customFormat="1" ht="16.5" customHeight="1">
      <c r="A11" s="9">
        <v>8</v>
      </c>
      <c r="B11" s="10" t="s">
        <v>102</v>
      </c>
      <c r="C11" s="10" t="s">
        <v>103</v>
      </c>
      <c r="D11" s="10" t="s">
        <v>81</v>
      </c>
      <c r="E11" s="10" t="s">
        <v>20</v>
      </c>
      <c r="F11" s="10" t="s">
        <v>21</v>
      </c>
      <c r="G11" s="10" t="s">
        <v>82</v>
      </c>
      <c r="H11" s="9">
        <v>40.9</v>
      </c>
      <c r="I11" s="9"/>
      <c r="J11" s="9">
        <v>40.9</v>
      </c>
      <c r="K11" s="9">
        <f t="shared" si="0"/>
        <v>24.54</v>
      </c>
      <c r="L11" s="14" t="s">
        <v>23</v>
      </c>
      <c r="M11" s="15" t="s">
        <v>104</v>
      </c>
      <c r="N11" s="14">
        <f t="shared" si="1"/>
        <v>28.960000000000004</v>
      </c>
      <c r="O11" s="14">
        <f t="shared" si="2"/>
        <v>53.5</v>
      </c>
      <c r="P11" s="14">
        <v>8</v>
      </c>
    </row>
    <row r="12" spans="1:16" s="1" customFormat="1" ht="16.5" customHeight="1">
      <c r="A12" s="9">
        <v>9</v>
      </c>
      <c r="B12" s="10" t="s">
        <v>105</v>
      </c>
      <c r="C12" s="10" t="s">
        <v>106</v>
      </c>
      <c r="D12" s="10" t="s">
        <v>81</v>
      </c>
      <c r="E12" s="10" t="s">
        <v>50</v>
      </c>
      <c r="F12" s="10" t="s">
        <v>21</v>
      </c>
      <c r="G12" s="10" t="s">
        <v>82</v>
      </c>
      <c r="H12" s="9">
        <v>37.6</v>
      </c>
      <c r="I12" s="9">
        <v>2.5</v>
      </c>
      <c r="J12" s="9">
        <v>40.1</v>
      </c>
      <c r="K12" s="9">
        <f t="shared" si="0"/>
        <v>24.06</v>
      </c>
      <c r="L12" s="14" t="s">
        <v>23</v>
      </c>
      <c r="M12" s="15" t="s">
        <v>107</v>
      </c>
      <c r="N12" s="14">
        <f t="shared" si="1"/>
        <v>28.439999999999998</v>
      </c>
      <c r="O12" s="14">
        <f t="shared" si="2"/>
        <v>52.5</v>
      </c>
      <c r="P12" s="14">
        <v>9</v>
      </c>
    </row>
  </sheetData>
  <sheetProtection/>
  <autoFilter ref="A3:O12">
    <sortState ref="A4:O12">
      <sortCondition descending="1" sortBy="value" ref="O4:O12"/>
    </sortState>
  </autoFilter>
  <mergeCells count="2">
    <mergeCell ref="A1:P1"/>
    <mergeCell ref="B2:I2"/>
  </mergeCells>
  <printOptions horizontalCentered="1"/>
  <pageMargins left="0.71" right="0.71" top="0.75" bottom="0.75" header="0.31" footer="0.31"/>
  <pageSetup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L12" sqref="L12"/>
    </sheetView>
  </sheetViews>
  <sheetFormatPr defaultColWidth="9.140625" defaultRowHeight="12"/>
  <cols>
    <col min="1" max="1" width="5.421875" style="0" customWidth="1"/>
    <col min="2" max="2" width="13.57421875" style="0" customWidth="1"/>
    <col min="3" max="3" width="12.00390625" style="3" customWidth="1"/>
    <col min="4" max="4" width="6.140625" style="0" customWidth="1"/>
    <col min="5" max="5" width="8.421875" style="0" customWidth="1"/>
    <col min="6" max="6" width="15.7109375" style="0" customWidth="1"/>
    <col min="7" max="7" width="19.00390625" style="0" customWidth="1"/>
    <col min="10" max="12" width="8.140625" style="0" customWidth="1"/>
  </cols>
  <sheetData>
    <row r="1" spans="1:16" s="1" customFormat="1" ht="22.5">
      <c r="A1" s="4" t="s">
        <v>108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9" s="1" customFormat="1" ht="16.5" customHeight="1">
      <c r="B2" s="5"/>
      <c r="C2" s="6"/>
      <c r="D2" s="5"/>
      <c r="E2" s="5"/>
      <c r="F2" s="5"/>
      <c r="G2" s="5"/>
      <c r="H2" s="5"/>
      <c r="I2" s="5"/>
    </row>
    <row r="3" spans="1:16" s="2" customFormat="1" ht="33.75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12</v>
      </c>
      <c r="L3" s="12" t="s">
        <v>11</v>
      </c>
      <c r="M3" s="13" t="s">
        <v>13</v>
      </c>
      <c r="N3" s="13" t="s">
        <v>14</v>
      </c>
      <c r="O3" s="13" t="s">
        <v>15</v>
      </c>
      <c r="P3" s="13" t="s">
        <v>16</v>
      </c>
    </row>
    <row r="4" spans="1:16" s="1" customFormat="1" ht="16.5" customHeight="1">
      <c r="A4" s="9">
        <v>1</v>
      </c>
      <c r="B4" s="10" t="s">
        <v>109</v>
      </c>
      <c r="C4" s="11" t="s">
        <v>110</v>
      </c>
      <c r="D4" s="10" t="s">
        <v>81</v>
      </c>
      <c r="E4" s="10" t="s">
        <v>50</v>
      </c>
      <c r="F4" s="10" t="s">
        <v>21</v>
      </c>
      <c r="G4" s="10" t="s">
        <v>111</v>
      </c>
      <c r="H4" s="9">
        <v>54.1</v>
      </c>
      <c r="I4" s="9">
        <v>2.5</v>
      </c>
      <c r="J4" s="9">
        <v>56.6</v>
      </c>
      <c r="K4" s="14">
        <f aca="true" t="shared" si="0" ref="K4:K30">J4*0.6</f>
        <v>33.96</v>
      </c>
      <c r="L4" s="14" t="s">
        <v>23</v>
      </c>
      <c r="M4" s="15" t="s">
        <v>112</v>
      </c>
      <c r="N4" s="14">
        <f aca="true" t="shared" si="1" ref="N4:N30">M4*0.4</f>
        <v>29.760000000000005</v>
      </c>
      <c r="O4" s="14">
        <f aca="true" t="shared" si="2" ref="O4:O30">K4+N4</f>
        <v>63.720000000000006</v>
      </c>
      <c r="P4" s="14">
        <v>1</v>
      </c>
    </row>
    <row r="5" spans="1:16" s="1" customFormat="1" ht="16.5" customHeight="1">
      <c r="A5" s="9">
        <v>2</v>
      </c>
      <c r="B5" s="10" t="s">
        <v>113</v>
      </c>
      <c r="C5" s="11" t="s">
        <v>114</v>
      </c>
      <c r="D5" s="10" t="s">
        <v>81</v>
      </c>
      <c r="E5" s="10" t="s">
        <v>50</v>
      </c>
      <c r="F5" s="10" t="s">
        <v>21</v>
      </c>
      <c r="G5" s="10" t="s">
        <v>111</v>
      </c>
      <c r="H5" s="9">
        <v>51.3</v>
      </c>
      <c r="I5" s="9">
        <v>2.5</v>
      </c>
      <c r="J5" s="9">
        <v>53.8</v>
      </c>
      <c r="K5" s="14">
        <f t="shared" si="0"/>
        <v>32.279999999999994</v>
      </c>
      <c r="L5" s="14" t="s">
        <v>23</v>
      </c>
      <c r="M5" s="15" t="s">
        <v>115</v>
      </c>
      <c r="N5" s="14">
        <f t="shared" si="1"/>
        <v>31.368000000000002</v>
      </c>
      <c r="O5" s="14">
        <f t="shared" si="2"/>
        <v>63.647999999999996</v>
      </c>
      <c r="P5" s="14">
        <v>2</v>
      </c>
    </row>
    <row r="6" spans="1:16" s="1" customFormat="1" ht="16.5" customHeight="1">
      <c r="A6" s="9">
        <v>3</v>
      </c>
      <c r="B6" s="10" t="s">
        <v>116</v>
      </c>
      <c r="C6" s="11" t="s">
        <v>117</v>
      </c>
      <c r="D6" s="10" t="s">
        <v>81</v>
      </c>
      <c r="E6" s="10" t="s">
        <v>20</v>
      </c>
      <c r="F6" s="10" t="s">
        <v>21</v>
      </c>
      <c r="G6" s="10" t="s">
        <v>111</v>
      </c>
      <c r="H6" s="9">
        <v>51.1</v>
      </c>
      <c r="I6" s="9"/>
      <c r="J6" s="9">
        <v>51.1</v>
      </c>
      <c r="K6" s="14">
        <f t="shared" si="0"/>
        <v>30.66</v>
      </c>
      <c r="L6" s="14" t="s">
        <v>23</v>
      </c>
      <c r="M6" s="15" t="s">
        <v>118</v>
      </c>
      <c r="N6" s="14">
        <f t="shared" si="1"/>
        <v>31.32</v>
      </c>
      <c r="O6" s="14">
        <f t="shared" si="2"/>
        <v>61.980000000000004</v>
      </c>
      <c r="P6" s="14">
        <v>3</v>
      </c>
    </row>
    <row r="7" spans="1:16" s="1" customFormat="1" ht="16.5" customHeight="1">
      <c r="A7" s="9">
        <v>4</v>
      </c>
      <c r="B7" s="10" t="s">
        <v>119</v>
      </c>
      <c r="C7" s="11" t="s">
        <v>120</v>
      </c>
      <c r="D7" s="10" t="s">
        <v>81</v>
      </c>
      <c r="E7" s="10" t="s">
        <v>20</v>
      </c>
      <c r="F7" s="10" t="s">
        <v>21</v>
      </c>
      <c r="G7" s="10" t="s">
        <v>111</v>
      </c>
      <c r="H7" s="9">
        <v>51.2</v>
      </c>
      <c r="I7" s="9"/>
      <c r="J7" s="9">
        <v>51.2</v>
      </c>
      <c r="K7" s="14">
        <f t="shared" si="0"/>
        <v>30.72</v>
      </c>
      <c r="L7" s="14" t="s">
        <v>23</v>
      </c>
      <c r="M7" s="15" t="s">
        <v>121</v>
      </c>
      <c r="N7" s="14">
        <f t="shared" si="1"/>
        <v>29.64</v>
      </c>
      <c r="O7" s="14">
        <f t="shared" si="2"/>
        <v>60.36</v>
      </c>
      <c r="P7" s="14">
        <v>4</v>
      </c>
    </row>
    <row r="8" spans="1:16" s="1" customFormat="1" ht="16.5" customHeight="1">
      <c r="A8" s="9">
        <v>5</v>
      </c>
      <c r="B8" s="10" t="s">
        <v>122</v>
      </c>
      <c r="C8" s="11" t="s">
        <v>123</v>
      </c>
      <c r="D8" s="10" t="s">
        <v>81</v>
      </c>
      <c r="E8" s="10" t="s">
        <v>50</v>
      </c>
      <c r="F8" s="10" t="s">
        <v>21</v>
      </c>
      <c r="G8" s="10" t="s">
        <v>111</v>
      </c>
      <c r="H8" s="9">
        <v>43.1</v>
      </c>
      <c r="I8" s="9">
        <v>2.5</v>
      </c>
      <c r="J8" s="9">
        <v>45.6</v>
      </c>
      <c r="K8" s="14">
        <f t="shared" si="0"/>
        <v>27.36</v>
      </c>
      <c r="L8" s="14" t="s">
        <v>23</v>
      </c>
      <c r="M8" s="15" t="s">
        <v>124</v>
      </c>
      <c r="N8" s="14">
        <f t="shared" si="1"/>
        <v>32.32</v>
      </c>
      <c r="O8" s="14">
        <f t="shared" si="2"/>
        <v>59.68</v>
      </c>
      <c r="P8" s="14">
        <v>5</v>
      </c>
    </row>
    <row r="9" spans="1:16" s="1" customFormat="1" ht="16.5" customHeight="1">
      <c r="A9" s="9">
        <v>6</v>
      </c>
      <c r="B9" s="10" t="s">
        <v>125</v>
      </c>
      <c r="C9" s="11" t="s">
        <v>126</v>
      </c>
      <c r="D9" s="10" t="s">
        <v>81</v>
      </c>
      <c r="E9" s="10" t="s">
        <v>50</v>
      </c>
      <c r="F9" s="10" t="s">
        <v>21</v>
      </c>
      <c r="G9" s="10" t="s">
        <v>111</v>
      </c>
      <c r="H9" s="9">
        <v>44.7</v>
      </c>
      <c r="I9" s="9">
        <v>2.5</v>
      </c>
      <c r="J9" s="9">
        <v>47.2</v>
      </c>
      <c r="K9" s="14">
        <f t="shared" si="0"/>
        <v>28.32</v>
      </c>
      <c r="L9" s="14" t="s">
        <v>23</v>
      </c>
      <c r="M9" s="15" t="s">
        <v>127</v>
      </c>
      <c r="N9" s="14">
        <f t="shared" si="1"/>
        <v>30.784</v>
      </c>
      <c r="O9" s="14">
        <f t="shared" si="2"/>
        <v>59.104</v>
      </c>
      <c r="P9" s="14">
        <v>6</v>
      </c>
    </row>
    <row r="10" spans="1:16" s="1" customFormat="1" ht="16.5" customHeight="1">
      <c r="A10" s="9">
        <v>7</v>
      </c>
      <c r="B10" s="10" t="s">
        <v>128</v>
      </c>
      <c r="C10" s="11" t="s">
        <v>129</v>
      </c>
      <c r="D10" s="10" t="s">
        <v>81</v>
      </c>
      <c r="E10" s="10" t="s">
        <v>20</v>
      </c>
      <c r="F10" s="10" t="s">
        <v>21</v>
      </c>
      <c r="G10" s="10" t="s">
        <v>111</v>
      </c>
      <c r="H10" s="9">
        <v>49.8</v>
      </c>
      <c r="I10" s="9"/>
      <c r="J10" s="9">
        <v>49.8</v>
      </c>
      <c r="K10" s="14">
        <f t="shared" si="0"/>
        <v>29.879999999999995</v>
      </c>
      <c r="L10" s="14" t="s">
        <v>23</v>
      </c>
      <c r="M10" s="15" t="s">
        <v>130</v>
      </c>
      <c r="N10" s="14">
        <f t="shared" si="1"/>
        <v>29.024</v>
      </c>
      <c r="O10" s="14">
        <f t="shared" si="2"/>
        <v>58.903999999999996</v>
      </c>
      <c r="P10" s="14">
        <v>7</v>
      </c>
    </row>
    <row r="11" spans="1:16" s="1" customFormat="1" ht="16.5" customHeight="1">
      <c r="A11" s="9">
        <v>8</v>
      </c>
      <c r="B11" s="10" t="s">
        <v>131</v>
      </c>
      <c r="C11" s="11" t="s">
        <v>132</v>
      </c>
      <c r="D11" s="10" t="s">
        <v>81</v>
      </c>
      <c r="E11" s="10" t="s">
        <v>50</v>
      </c>
      <c r="F11" s="10" t="s">
        <v>21</v>
      </c>
      <c r="G11" s="10" t="s">
        <v>111</v>
      </c>
      <c r="H11" s="9">
        <v>44.8</v>
      </c>
      <c r="I11" s="9">
        <v>2.5</v>
      </c>
      <c r="J11" s="9">
        <v>47.3</v>
      </c>
      <c r="K11" s="14">
        <f t="shared" si="0"/>
        <v>28.38</v>
      </c>
      <c r="L11" s="14" t="s">
        <v>23</v>
      </c>
      <c r="M11" s="15" t="s">
        <v>133</v>
      </c>
      <c r="N11" s="14">
        <f t="shared" si="1"/>
        <v>30.224000000000004</v>
      </c>
      <c r="O11" s="14">
        <f t="shared" si="2"/>
        <v>58.604</v>
      </c>
      <c r="P11" s="14">
        <v>8</v>
      </c>
    </row>
    <row r="12" spans="1:16" s="1" customFormat="1" ht="16.5" customHeight="1">
      <c r="A12" s="9">
        <v>9</v>
      </c>
      <c r="B12" s="10" t="s">
        <v>134</v>
      </c>
      <c r="C12" s="11" t="s">
        <v>135</v>
      </c>
      <c r="D12" s="10" t="s">
        <v>81</v>
      </c>
      <c r="E12" s="10" t="s">
        <v>50</v>
      </c>
      <c r="F12" s="10" t="s">
        <v>21</v>
      </c>
      <c r="G12" s="10" t="s">
        <v>111</v>
      </c>
      <c r="H12" s="9">
        <v>43.5</v>
      </c>
      <c r="I12" s="9">
        <v>2.5</v>
      </c>
      <c r="J12" s="9">
        <v>46</v>
      </c>
      <c r="K12" s="14">
        <f t="shared" si="0"/>
        <v>27.599999999999998</v>
      </c>
      <c r="L12" s="14" t="s">
        <v>23</v>
      </c>
      <c r="M12" s="15" t="s">
        <v>136</v>
      </c>
      <c r="N12" s="14">
        <f t="shared" si="1"/>
        <v>30.816000000000003</v>
      </c>
      <c r="O12" s="14">
        <f t="shared" si="2"/>
        <v>58.416</v>
      </c>
      <c r="P12" s="14">
        <v>9</v>
      </c>
    </row>
    <row r="13" spans="1:16" s="1" customFormat="1" ht="16.5" customHeight="1">
      <c r="A13" s="9">
        <v>10</v>
      </c>
      <c r="B13" s="10" t="s">
        <v>137</v>
      </c>
      <c r="C13" s="11" t="s">
        <v>138</v>
      </c>
      <c r="D13" s="10" t="s">
        <v>81</v>
      </c>
      <c r="E13" s="10" t="s">
        <v>20</v>
      </c>
      <c r="F13" s="10" t="s">
        <v>21</v>
      </c>
      <c r="G13" s="10" t="s">
        <v>111</v>
      </c>
      <c r="H13" s="9">
        <v>50.1</v>
      </c>
      <c r="I13" s="9"/>
      <c r="J13" s="9">
        <v>50.1</v>
      </c>
      <c r="K13" s="14">
        <f t="shared" si="0"/>
        <v>30.06</v>
      </c>
      <c r="L13" s="14" t="s">
        <v>23</v>
      </c>
      <c r="M13" s="15" t="s">
        <v>139</v>
      </c>
      <c r="N13" s="14">
        <f t="shared" si="1"/>
        <v>27.84</v>
      </c>
      <c r="O13" s="14">
        <f t="shared" si="2"/>
        <v>57.9</v>
      </c>
      <c r="P13" s="14">
        <v>10</v>
      </c>
    </row>
    <row r="14" spans="1:16" s="1" customFormat="1" ht="16.5" customHeight="1">
      <c r="A14" s="9">
        <v>11</v>
      </c>
      <c r="B14" s="10" t="s">
        <v>140</v>
      </c>
      <c r="C14" s="11" t="s">
        <v>141</v>
      </c>
      <c r="D14" s="10" t="s">
        <v>81</v>
      </c>
      <c r="E14" s="10" t="s">
        <v>50</v>
      </c>
      <c r="F14" s="10" t="s">
        <v>21</v>
      </c>
      <c r="G14" s="10" t="s">
        <v>111</v>
      </c>
      <c r="H14" s="9">
        <v>41.6</v>
      </c>
      <c r="I14" s="9">
        <v>2.5</v>
      </c>
      <c r="J14" s="9">
        <v>44.1</v>
      </c>
      <c r="K14" s="14">
        <f t="shared" si="0"/>
        <v>26.46</v>
      </c>
      <c r="L14" s="14" t="s">
        <v>23</v>
      </c>
      <c r="M14" s="15" t="s">
        <v>142</v>
      </c>
      <c r="N14" s="14">
        <f t="shared" si="1"/>
        <v>30.760000000000005</v>
      </c>
      <c r="O14" s="14">
        <f t="shared" si="2"/>
        <v>57.220000000000006</v>
      </c>
      <c r="P14" s="14">
        <v>11</v>
      </c>
    </row>
    <row r="15" spans="1:16" s="1" customFormat="1" ht="16.5" customHeight="1">
      <c r="A15" s="9">
        <v>12</v>
      </c>
      <c r="B15" s="10" t="s">
        <v>143</v>
      </c>
      <c r="C15" s="11" t="s">
        <v>144</v>
      </c>
      <c r="D15" s="10" t="s">
        <v>81</v>
      </c>
      <c r="E15" s="10" t="s">
        <v>50</v>
      </c>
      <c r="F15" s="10" t="s">
        <v>21</v>
      </c>
      <c r="G15" s="10" t="s">
        <v>111</v>
      </c>
      <c r="H15" s="9">
        <v>42.7</v>
      </c>
      <c r="I15" s="9">
        <v>2.5</v>
      </c>
      <c r="J15" s="9">
        <v>45.2</v>
      </c>
      <c r="K15" s="14">
        <f t="shared" si="0"/>
        <v>27.12</v>
      </c>
      <c r="L15" s="14" t="s">
        <v>23</v>
      </c>
      <c r="M15" s="15" t="s">
        <v>145</v>
      </c>
      <c r="N15" s="14">
        <f t="shared" si="1"/>
        <v>30</v>
      </c>
      <c r="O15" s="14">
        <f t="shared" si="2"/>
        <v>57.120000000000005</v>
      </c>
      <c r="P15" s="14">
        <v>12</v>
      </c>
    </row>
    <row r="16" spans="1:16" s="1" customFormat="1" ht="16.5" customHeight="1">
      <c r="A16" s="9">
        <v>13</v>
      </c>
      <c r="B16" s="10" t="s">
        <v>146</v>
      </c>
      <c r="C16" s="11" t="s">
        <v>147</v>
      </c>
      <c r="D16" s="10" t="s">
        <v>81</v>
      </c>
      <c r="E16" s="10" t="s">
        <v>50</v>
      </c>
      <c r="F16" s="10" t="s">
        <v>21</v>
      </c>
      <c r="G16" s="10" t="s">
        <v>111</v>
      </c>
      <c r="H16" s="9">
        <v>43.9</v>
      </c>
      <c r="I16" s="9">
        <v>2.5</v>
      </c>
      <c r="J16" s="9">
        <v>46.4</v>
      </c>
      <c r="K16" s="14">
        <f t="shared" si="0"/>
        <v>27.84</v>
      </c>
      <c r="L16" s="14" t="s">
        <v>23</v>
      </c>
      <c r="M16" s="15" t="s">
        <v>148</v>
      </c>
      <c r="N16" s="14">
        <f t="shared" si="1"/>
        <v>29.200000000000003</v>
      </c>
      <c r="O16" s="14">
        <f t="shared" si="2"/>
        <v>57.040000000000006</v>
      </c>
      <c r="P16" s="14">
        <v>13</v>
      </c>
    </row>
    <row r="17" spans="1:16" s="1" customFormat="1" ht="16.5" customHeight="1">
      <c r="A17" s="9">
        <v>14</v>
      </c>
      <c r="B17" s="10" t="s">
        <v>149</v>
      </c>
      <c r="C17" s="11" t="s">
        <v>150</v>
      </c>
      <c r="D17" s="10" t="s">
        <v>81</v>
      </c>
      <c r="E17" s="10" t="s">
        <v>20</v>
      </c>
      <c r="F17" s="10" t="s">
        <v>21</v>
      </c>
      <c r="G17" s="10" t="s">
        <v>111</v>
      </c>
      <c r="H17" s="9">
        <v>44.4</v>
      </c>
      <c r="I17" s="9"/>
      <c r="J17" s="9">
        <v>44.4</v>
      </c>
      <c r="K17" s="14">
        <f t="shared" si="0"/>
        <v>26.639999999999997</v>
      </c>
      <c r="L17" s="14" t="s">
        <v>23</v>
      </c>
      <c r="M17" s="15" t="s">
        <v>95</v>
      </c>
      <c r="N17" s="14">
        <f t="shared" si="1"/>
        <v>30.28</v>
      </c>
      <c r="O17" s="14">
        <f t="shared" si="2"/>
        <v>56.92</v>
      </c>
      <c r="P17" s="14">
        <v>14</v>
      </c>
    </row>
    <row r="18" spans="1:16" s="1" customFormat="1" ht="16.5" customHeight="1">
      <c r="A18" s="9">
        <v>15</v>
      </c>
      <c r="B18" s="10" t="s">
        <v>151</v>
      </c>
      <c r="C18" s="11" t="s">
        <v>152</v>
      </c>
      <c r="D18" s="10" t="s">
        <v>81</v>
      </c>
      <c r="E18" s="10" t="s">
        <v>20</v>
      </c>
      <c r="F18" s="10" t="s">
        <v>21</v>
      </c>
      <c r="G18" s="10" t="s">
        <v>111</v>
      </c>
      <c r="H18" s="9">
        <v>46.3</v>
      </c>
      <c r="I18" s="9"/>
      <c r="J18" s="9">
        <v>46.3</v>
      </c>
      <c r="K18" s="14">
        <f t="shared" si="0"/>
        <v>27.779999999999998</v>
      </c>
      <c r="L18" s="14" t="s">
        <v>23</v>
      </c>
      <c r="M18" s="15" t="s">
        <v>153</v>
      </c>
      <c r="N18" s="14">
        <f t="shared" si="1"/>
        <v>29.12</v>
      </c>
      <c r="O18" s="14">
        <f t="shared" si="2"/>
        <v>56.9</v>
      </c>
      <c r="P18" s="14">
        <v>15</v>
      </c>
    </row>
    <row r="19" spans="1:16" s="1" customFormat="1" ht="16.5" customHeight="1">
      <c r="A19" s="9">
        <v>16</v>
      </c>
      <c r="B19" s="10" t="s">
        <v>154</v>
      </c>
      <c r="C19" s="11" t="s">
        <v>155</v>
      </c>
      <c r="D19" s="10" t="s">
        <v>81</v>
      </c>
      <c r="E19" s="10" t="s">
        <v>50</v>
      </c>
      <c r="F19" s="10" t="s">
        <v>21</v>
      </c>
      <c r="G19" s="10" t="s">
        <v>111</v>
      </c>
      <c r="H19" s="9">
        <v>44.9</v>
      </c>
      <c r="I19" s="9">
        <v>2.5</v>
      </c>
      <c r="J19" s="9">
        <v>47.4</v>
      </c>
      <c r="K19" s="14">
        <f t="shared" si="0"/>
        <v>28.439999999999998</v>
      </c>
      <c r="L19" s="14" t="s">
        <v>23</v>
      </c>
      <c r="M19" s="15" t="s">
        <v>156</v>
      </c>
      <c r="N19" s="14">
        <f t="shared" si="1"/>
        <v>28.360000000000003</v>
      </c>
      <c r="O19" s="14">
        <f t="shared" si="2"/>
        <v>56.8</v>
      </c>
      <c r="P19" s="14">
        <v>16</v>
      </c>
    </row>
    <row r="20" spans="1:16" s="1" customFormat="1" ht="16.5" customHeight="1">
      <c r="A20" s="9">
        <v>17</v>
      </c>
      <c r="B20" s="10" t="s">
        <v>157</v>
      </c>
      <c r="C20" s="11" t="s">
        <v>158</v>
      </c>
      <c r="D20" s="10" t="s">
        <v>81</v>
      </c>
      <c r="E20" s="10" t="s">
        <v>50</v>
      </c>
      <c r="F20" s="10" t="s">
        <v>21</v>
      </c>
      <c r="G20" s="10" t="s">
        <v>111</v>
      </c>
      <c r="H20" s="9">
        <v>40.8</v>
      </c>
      <c r="I20" s="9">
        <v>2.5</v>
      </c>
      <c r="J20" s="9">
        <v>43.3</v>
      </c>
      <c r="K20" s="14">
        <f t="shared" si="0"/>
        <v>25.979999999999997</v>
      </c>
      <c r="L20" s="14" t="s">
        <v>23</v>
      </c>
      <c r="M20" s="15" t="s">
        <v>159</v>
      </c>
      <c r="N20" s="14">
        <f t="shared" si="1"/>
        <v>30.304000000000002</v>
      </c>
      <c r="O20" s="14">
        <f t="shared" si="2"/>
        <v>56.284</v>
      </c>
      <c r="P20" s="14">
        <v>17</v>
      </c>
    </row>
    <row r="21" spans="1:16" s="1" customFormat="1" ht="16.5" customHeight="1">
      <c r="A21" s="9">
        <v>18</v>
      </c>
      <c r="B21" s="10" t="s">
        <v>160</v>
      </c>
      <c r="C21" s="11" t="s">
        <v>161</v>
      </c>
      <c r="D21" s="10" t="s">
        <v>81</v>
      </c>
      <c r="E21" s="10" t="s">
        <v>20</v>
      </c>
      <c r="F21" s="10" t="s">
        <v>21</v>
      </c>
      <c r="G21" s="10" t="s">
        <v>111</v>
      </c>
      <c r="H21" s="9">
        <v>47.7</v>
      </c>
      <c r="I21" s="9"/>
      <c r="J21" s="9">
        <v>47.7</v>
      </c>
      <c r="K21" s="14">
        <f t="shared" si="0"/>
        <v>28.62</v>
      </c>
      <c r="L21" s="14" t="s">
        <v>23</v>
      </c>
      <c r="M21" s="15" t="s">
        <v>162</v>
      </c>
      <c r="N21" s="14">
        <f t="shared" si="1"/>
        <v>27.080000000000002</v>
      </c>
      <c r="O21" s="14">
        <f t="shared" si="2"/>
        <v>55.7</v>
      </c>
      <c r="P21" s="14">
        <v>18</v>
      </c>
    </row>
    <row r="22" spans="1:16" s="1" customFormat="1" ht="16.5" customHeight="1">
      <c r="A22" s="9">
        <v>19</v>
      </c>
      <c r="B22" s="10" t="s">
        <v>163</v>
      </c>
      <c r="C22" s="11" t="s">
        <v>164</v>
      </c>
      <c r="D22" s="10" t="s">
        <v>81</v>
      </c>
      <c r="E22" s="10" t="s">
        <v>50</v>
      </c>
      <c r="F22" s="10" t="s">
        <v>21</v>
      </c>
      <c r="G22" s="10" t="s">
        <v>111</v>
      </c>
      <c r="H22" s="9">
        <v>38.1</v>
      </c>
      <c r="I22" s="9">
        <v>2.5</v>
      </c>
      <c r="J22" s="9">
        <v>40.6</v>
      </c>
      <c r="K22" s="14">
        <f t="shared" si="0"/>
        <v>24.36</v>
      </c>
      <c r="L22" s="14" t="s">
        <v>23</v>
      </c>
      <c r="M22" s="15" t="s">
        <v>165</v>
      </c>
      <c r="N22" s="14">
        <f t="shared" si="1"/>
        <v>30.72</v>
      </c>
      <c r="O22" s="14">
        <f t="shared" si="2"/>
        <v>55.08</v>
      </c>
      <c r="P22" s="14">
        <v>19</v>
      </c>
    </row>
    <row r="23" spans="1:16" s="1" customFormat="1" ht="16.5" customHeight="1">
      <c r="A23" s="9">
        <v>20</v>
      </c>
      <c r="B23" s="10" t="s">
        <v>166</v>
      </c>
      <c r="C23" s="11" t="s">
        <v>167</v>
      </c>
      <c r="D23" s="10" t="s">
        <v>81</v>
      </c>
      <c r="E23" s="10" t="s">
        <v>50</v>
      </c>
      <c r="F23" s="10" t="s">
        <v>21</v>
      </c>
      <c r="G23" s="10" t="s">
        <v>111</v>
      </c>
      <c r="H23" s="9">
        <v>41.2</v>
      </c>
      <c r="I23" s="9">
        <v>2.5</v>
      </c>
      <c r="J23" s="9">
        <v>43.7</v>
      </c>
      <c r="K23" s="14">
        <f t="shared" si="0"/>
        <v>26.220000000000002</v>
      </c>
      <c r="L23" s="14" t="s">
        <v>23</v>
      </c>
      <c r="M23" s="15" t="s">
        <v>168</v>
      </c>
      <c r="N23" s="14">
        <f t="shared" si="1"/>
        <v>26.960000000000004</v>
      </c>
      <c r="O23" s="14">
        <f t="shared" si="2"/>
        <v>53.18000000000001</v>
      </c>
      <c r="P23" s="14">
        <v>20</v>
      </c>
    </row>
    <row r="24" spans="1:16" s="1" customFormat="1" ht="16.5" customHeight="1">
      <c r="A24" s="9">
        <v>21</v>
      </c>
      <c r="B24" s="10" t="s">
        <v>169</v>
      </c>
      <c r="C24" s="11" t="s">
        <v>170</v>
      </c>
      <c r="D24" s="10" t="s">
        <v>81</v>
      </c>
      <c r="E24" s="10" t="s">
        <v>20</v>
      </c>
      <c r="F24" s="10" t="s">
        <v>21</v>
      </c>
      <c r="G24" s="10" t="s">
        <v>111</v>
      </c>
      <c r="H24" s="9">
        <v>41.8</v>
      </c>
      <c r="I24" s="9"/>
      <c r="J24" s="9">
        <v>41.8</v>
      </c>
      <c r="K24" s="14">
        <f t="shared" si="0"/>
        <v>25.08</v>
      </c>
      <c r="L24" s="14" t="s">
        <v>23</v>
      </c>
      <c r="M24" s="15" t="s">
        <v>139</v>
      </c>
      <c r="N24" s="14">
        <f t="shared" si="1"/>
        <v>27.84</v>
      </c>
      <c r="O24" s="14">
        <f t="shared" si="2"/>
        <v>52.92</v>
      </c>
      <c r="P24" s="14">
        <v>21</v>
      </c>
    </row>
    <row r="25" spans="1:16" s="1" customFormat="1" ht="16.5" customHeight="1">
      <c r="A25" s="9">
        <v>22</v>
      </c>
      <c r="B25" s="10" t="s">
        <v>171</v>
      </c>
      <c r="C25" s="11" t="s">
        <v>172</v>
      </c>
      <c r="D25" s="10" t="s">
        <v>81</v>
      </c>
      <c r="E25" s="10" t="s">
        <v>20</v>
      </c>
      <c r="F25" s="10" t="s">
        <v>21</v>
      </c>
      <c r="G25" s="10" t="s">
        <v>111</v>
      </c>
      <c r="H25" s="9">
        <v>39.2</v>
      </c>
      <c r="I25" s="9"/>
      <c r="J25" s="9">
        <v>39.2</v>
      </c>
      <c r="K25" s="14">
        <f t="shared" si="0"/>
        <v>23.52</v>
      </c>
      <c r="L25" s="14" t="s">
        <v>23</v>
      </c>
      <c r="M25" s="15" t="s">
        <v>173</v>
      </c>
      <c r="N25" s="14">
        <f t="shared" si="1"/>
        <v>28.608</v>
      </c>
      <c r="O25" s="14">
        <f t="shared" si="2"/>
        <v>52.128</v>
      </c>
      <c r="P25" s="14">
        <v>22</v>
      </c>
    </row>
    <row r="26" spans="1:16" s="1" customFormat="1" ht="16.5" customHeight="1">
      <c r="A26" s="9">
        <v>23</v>
      </c>
      <c r="B26" s="10" t="s">
        <v>174</v>
      </c>
      <c r="C26" s="11" t="s">
        <v>175</v>
      </c>
      <c r="D26" s="10" t="s">
        <v>81</v>
      </c>
      <c r="E26" s="10" t="s">
        <v>50</v>
      </c>
      <c r="F26" s="10" t="s">
        <v>21</v>
      </c>
      <c r="G26" s="10" t="s">
        <v>111</v>
      </c>
      <c r="H26" s="9">
        <v>37.7</v>
      </c>
      <c r="I26" s="9">
        <v>2.5</v>
      </c>
      <c r="J26" s="9">
        <v>40.2</v>
      </c>
      <c r="K26" s="14">
        <f t="shared" si="0"/>
        <v>24.12</v>
      </c>
      <c r="L26" s="14" t="s">
        <v>23</v>
      </c>
      <c r="M26" s="15" t="s">
        <v>176</v>
      </c>
      <c r="N26" s="14">
        <f t="shared" si="1"/>
        <v>27.760000000000005</v>
      </c>
      <c r="O26" s="14">
        <f t="shared" si="2"/>
        <v>51.88000000000001</v>
      </c>
      <c r="P26" s="14">
        <v>23</v>
      </c>
    </row>
    <row r="27" spans="1:16" s="1" customFormat="1" ht="16.5" customHeight="1">
      <c r="A27" s="9">
        <v>24</v>
      </c>
      <c r="B27" s="10" t="s">
        <v>177</v>
      </c>
      <c r="C27" s="11" t="s">
        <v>178</v>
      </c>
      <c r="D27" s="10" t="s">
        <v>81</v>
      </c>
      <c r="E27" s="10" t="s">
        <v>20</v>
      </c>
      <c r="F27" s="10" t="s">
        <v>21</v>
      </c>
      <c r="G27" s="10" t="s">
        <v>111</v>
      </c>
      <c r="H27" s="9">
        <v>39.6</v>
      </c>
      <c r="I27" s="9"/>
      <c r="J27" s="9">
        <v>39.6</v>
      </c>
      <c r="K27" s="14">
        <f t="shared" si="0"/>
        <v>23.76</v>
      </c>
      <c r="L27" s="14" t="s">
        <v>23</v>
      </c>
      <c r="M27" s="15" t="s">
        <v>168</v>
      </c>
      <c r="N27" s="14">
        <f t="shared" si="1"/>
        <v>26.960000000000004</v>
      </c>
      <c r="O27" s="14">
        <f t="shared" si="2"/>
        <v>50.720000000000006</v>
      </c>
      <c r="P27" s="14">
        <v>24</v>
      </c>
    </row>
    <row r="28" spans="1:16" s="1" customFormat="1" ht="16.5" customHeight="1">
      <c r="A28" s="9">
        <v>25</v>
      </c>
      <c r="B28" s="10" t="s">
        <v>179</v>
      </c>
      <c r="C28" s="11" t="s">
        <v>180</v>
      </c>
      <c r="D28" s="10" t="s">
        <v>81</v>
      </c>
      <c r="E28" s="10" t="s">
        <v>20</v>
      </c>
      <c r="F28" s="10" t="s">
        <v>21</v>
      </c>
      <c r="G28" s="10" t="s">
        <v>111</v>
      </c>
      <c r="H28" s="9">
        <v>43.8</v>
      </c>
      <c r="I28" s="9"/>
      <c r="J28" s="9">
        <v>43.8</v>
      </c>
      <c r="K28" s="14">
        <f t="shared" si="0"/>
        <v>26.279999999999998</v>
      </c>
      <c r="L28" s="14" t="s">
        <v>23</v>
      </c>
      <c r="M28" s="15" t="s">
        <v>181</v>
      </c>
      <c r="N28" s="14">
        <f t="shared" si="1"/>
        <v>24</v>
      </c>
      <c r="O28" s="14">
        <f t="shared" si="2"/>
        <v>50.28</v>
      </c>
      <c r="P28" s="14">
        <v>25</v>
      </c>
    </row>
    <row r="29" spans="1:16" s="1" customFormat="1" ht="16.5" customHeight="1">
      <c r="A29" s="9">
        <v>26</v>
      </c>
      <c r="B29" s="10" t="s">
        <v>182</v>
      </c>
      <c r="C29" s="11" t="s">
        <v>183</v>
      </c>
      <c r="D29" s="10" t="s">
        <v>81</v>
      </c>
      <c r="E29" s="10" t="s">
        <v>20</v>
      </c>
      <c r="F29" s="10" t="s">
        <v>21</v>
      </c>
      <c r="G29" s="10" t="s">
        <v>111</v>
      </c>
      <c r="H29" s="9">
        <v>39</v>
      </c>
      <c r="I29" s="9"/>
      <c r="J29" s="9">
        <v>39</v>
      </c>
      <c r="K29" s="14">
        <f t="shared" si="0"/>
        <v>23.4</v>
      </c>
      <c r="L29" s="14" t="s">
        <v>23</v>
      </c>
      <c r="M29" s="15" t="s">
        <v>184</v>
      </c>
      <c r="N29" s="14">
        <f t="shared" si="1"/>
        <v>25.84</v>
      </c>
      <c r="O29" s="14">
        <f t="shared" si="2"/>
        <v>49.239999999999995</v>
      </c>
      <c r="P29" s="14">
        <v>26</v>
      </c>
    </row>
    <row r="30" spans="1:16" s="1" customFormat="1" ht="16.5" customHeight="1">
      <c r="A30" s="9">
        <v>27</v>
      </c>
      <c r="B30" s="10" t="s">
        <v>185</v>
      </c>
      <c r="C30" s="11" t="s">
        <v>186</v>
      </c>
      <c r="D30" s="10" t="s">
        <v>81</v>
      </c>
      <c r="E30" s="10" t="s">
        <v>20</v>
      </c>
      <c r="F30" s="10" t="s">
        <v>21</v>
      </c>
      <c r="G30" s="10" t="s">
        <v>111</v>
      </c>
      <c r="H30" s="9">
        <v>36.3</v>
      </c>
      <c r="I30" s="9"/>
      <c r="J30" s="9">
        <v>36.3</v>
      </c>
      <c r="K30" s="14">
        <f t="shared" si="0"/>
        <v>21.779999999999998</v>
      </c>
      <c r="L30" s="14" t="s">
        <v>23</v>
      </c>
      <c r="M30" s="15" t="s">
        <v>187</v>
      </c>
      <c r="N30" s="14">
        <f t="shared" si="1"/>
        <v>26.8</v>
      </c>
      <c r="O30" s="14">
        <f t="shared" si="2"/>
        <v>48.58</v>
      </c>
      <c r="P30" s="14">
        <v>27</v>
      </c>
    </row>
  </sheetData>
  <sheetProtection/>
  <autoFilter ref="A3:P30">
    <sortState ref="A4:P30">
      <sortCondition descending="1" sortBy="value" ref="O4:O30"/>
    </sortState>
  </autoFilter>
  <mergeCells count="2">
    <mergeCell ref="A1:P1"/>
    <mergeCell ref="B2:I2"/>
  </mergeCells>
  <printOptions horizontalCentered="1"/>
  <pageMargins left="0.71" right="0.71" top="0.75" bottom="0.75" header="0.31" footer="0.31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杭锦旗公安局</cp:lastModifiedBy>
  <cp:lastPrinted>2019-10-25T07:09:09Z</cp:lastPrinted>
  <dcterms:created xsi:type="dcterms:W3CDTF">2019-10-25T02:47:45Z</dcterms:created>
  <dcterms:modified xsi:type="dcterms:W3CDTF">2019-11-22T10:30:09Z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