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总成绩" sheetId="1" r:id="rId1"/>
  </sheets>
  <definedNames>
    <definedName name="_xlnm.Print_Titles" localSheetId="0">总成绩!$1:$4</definedName>
  </definedNames>
  <calcPr calcId="144525"/>
</workbook>
</file>

<file path=xl/sharedStrings.xml><?xml version="1.0" encoding="utf-8"?>
<sst xmlns="http://schemas.openxmlformats.org/spreadsheetml/2006/main" count="377" uniqueCount="176">
  <si>
    <t>2019年喜德县事业单位招考工作人员总成绩</t>
  </si>
  <si>
    <t/>
  </si>
  <si>
    <t>姓名</t>
  </si>
  <si>
    <t>姓别</t>
  </si>
  <si>
    <t>民族</t>
  </si>
  <si>
    <t>准考证号</t>
  </si>
  <si>
    <t>报考职位</t>
  </si>
  <si>
    <t>职位编码</t>
  </si>
  <si>
    <t>招聘单位</t>
  </si>
  <si>
    <t>职业能力倾向测验</t>
  </si>
  <si>
    <t>公共基础知识</t>
  </si>
  <si>
    <t>笔试成绩</t>
  </si>
  <si>
    <t>笔试成绩
(50%)</t>
  </si>
  <si>
    <t>政策性加分</t>
  </si>
  <si>
    <t>笔  试
总成绩
60%</t>
  </si>
  <si>
    <t>面试
成绩</t>
  </si>
  <si>
    <t>面  试
总成绩
(40%)</t>
  </si>
  <si>
    <t>总成绩</t>
  </si>
  <si>
    <t>少数
民族</t>
  </si>
  <si>
    <t>退役大学生士兵</t>
  </si>
  <si>
    <t>大学生志愿服务西部计划</t>
  </si>
  <si>
    <t>三支
一扶</t>
  </si>
  <si>
    <t>特设岗位计划</t>
  </si>
  <si>
    <t>大学生村（社区）干部</t>
  </si>
  <si>
    <t>吴兴烊</t>
  </si>
  <si>
    <t>男</t>
  </si>
  <si>
    <t>汉族</t>
  </si>
  <si>
    <t>92814010127</t>
  </si>
  <si>
    <t>会计</t>
  </si>
  <si>
    <t>140101</t>
  </si>
  <si>
    <t>喜德县社会救助福利中心</t>
  </si>
  <si>
    <t>张姝</t>
  </si>
  <si>
    <t>女</t>
  </si>
  <si>
    <t>92814010308</t>
  </si>
  <si>
    <t>巴久木沙</t>
  </si>
  <si>
    <t>彝族</t>
  </si>
  <si>
    <t>92814010225</t>
  </si>
  <si>
    <t>平特布铁</t>
  </si>
  <si>
    <t>92814010103</t>
  </si>
  <si>
    <t>李守国</t>
  </si>
  <si>
    <t>92814010328</t>
  </si>
  <si>
    <t>工作人员</t>
  </si>
  <si>
    <t>喜德县农村中心敬老院</t>
  </si>
  <si>
    <t>阿别阿呷</t>
  </si>
  <si>
    <t>92814010417</t>
  </si>
  <si>
    <t>马洪东</t>
  </si>
  <si>
    <t>92814010429</t>
  </si>
  <si>
    <t>翁姑捏布</t>
  </si>
  <si>
    <t>92814010413</t>
  </si>
  <si>
    <t>刘斯媛</t>
  </si>
  <si>
    <t>92814010504</t>
  </si>
  <si>
    <t>汉语播音员</t>
  </si>
  <si>
    <t>喜德县广播电视台</t>
  </si>
  <si>
    <t>阿呷约布莫</t>
  </si>
  <si>
    <t>92814010507</t>
  </si>
  <si>
    <t>孙特阿加</t>
  </si>
  <si>
    <t>92814010603</t>
  </si>
  <si>
    <t>汉语记者</t>
  </si>
  <si>
    <t>加巴瓦则</t>
  </si>
  <si>
    <t>92814010528</t>
  </si>
  <si>
    <t>金梦</t>
  </si>
  <si>
    <t>92814010617</t>
  </si>
  <si>
    <t>喜德县投促和商务服务中心</t>
  </si>
  <si>
    <t>韩舍作</t>
  </si>
  <si>
    <t>92814010614</t>
  </si>
  <si>
    <t>谢少娟</t>
  </si>
  <si>
    <t>92814010711</t>
  </si>
  <si>
    <t>喜德县退役军人服务中心</t>
  </si>
  <si>
    <t>陈苗苗</t>
  </si>
  <si>
    <t>92814010709</t>
  </si>
  <si>
    <t>吉克车哈</t>
  </si>
  <si>
    <t>92814010719</t>
  </si>
  <si>
    <t>孙吞什布</t>
  </si>
  <si>
    <t>92814010807</t>
  </si>
  <si>
    <t>140502</t>
  </si>
  <si>
    <t>黑日伍呷</t>
  </si>
  <si>
    <t>92814010827</t>
  </si>
  <si>
    <t>喜德县农技站</t>
  </si>
  <si>
    <t>陈祥</t>
  </si>
  <si>
    <t>92814010902</t>
  </si>
  <si>
    <t>张彩凤</t>
  </si>
  <si>
    <t>92814010812</t>
  </si>
  <si>
    <t>李浩</t>
  </si>
  <si>
    <t>藏族</t>
  </si>
  <si>
    <t>马海收体</t>
  </si>
  <si>
    <t>92814010912</t>
  </si>
  <si>
    <t>喜德县动物疫病预防控制中心</t>
  </si>
  <si>
    <t>秦永丽</t>
  </si>
  <si>
    <t>92814010908</t>
  </si>
  <si>
    <t>阿牛布古</t>
  </si>
  <si>
    <t>92814010926</t>
  </si>
  <si>
    <t>喜德县土肥站</t>
  </si>
  <si>
    <t>吉斯牛拉</t>
  </si>
  <si>
    <t>92814010924</t>
  </si>
  <si>
    <t>曲木木街</t>
  </si>
  <si>
    <t>92814011012</t>
  </si>
  <si>
    <t>141001</t>
  </si>
  <si>
    <t>喜德县畜牧站</t>
  </si>
  <si>
    <t>杨如哈</t>
  </si>
  <si>
    <t>92814011008</t>
  </si>
  <si>
    <t>孟想</t>
  </si>
  <si>
    <t>92814011017</t>
  </si>
  <si>
    <t>喜德县农村经营管理站</t>
  </si>
  <si>
    <t>蒋小虎</t>
  </si>
  <si>
    <t>92814011015</t>
  </si>
  <si>
    <t>马海么哈</t>
  </si>
  <si>
    <t>92814011026</t>
  </si>
  <si>
    <t>喜德县农牧科教站</t>
  </si>
  <si>
    <t>黑日木牛</t>
  </si>
  <si>
    <t>92814011030</t>
  </si>
  <si>
    <t>苏盖</t>
  </si>
  <si>
    <t>92814011025</t>
  </si>
  <si>
    <t>王子龙</t>
  </si>
  <si>
    <t>92814011021</t>
  </si>
  <si>
    <t>胡凯</t>
  </si>
  <si>
    <t>92814011106</t>
  </si>
  <si>
    <t>喜德县烤烟技术推广服务站</t>
  </si>
  <si>
    <t>沈伍参</t>
  </si>
  <si>
    <t>92814011105</t>
  </si>
  <si>
    <t>赵一静</t>
  </si>
  <si>
    <t>回族</t>
  </si>
  <si>
    <t>92814011109</t>
  </si>
  <si>
    <t>文秘</t>
  </si>
  <si>
    <t>喜德县地方电力工作站</t>
  </si>
  <si>
    <t>俄其尔的</t>
  </si>
  <si>
    <t>92814011112</t>
  </si>
  <si>
    <t>叶永润</t>
  </si>
  <si>
    <t>92814011219</t>
  </si>
  <si>
    <t>技术人员</t>
  </si>
  <si>
    <t>喜德县农田水利建设站</t>
  </si>
  <si>
    <t>沈智浩</t>
  </si>
  <si>
    <t>92814011221</t>
  </si>
  <si>
    <t>141501</t>
  </si>
  <si>
    <t>沙依木基</t>
  </si>
  <si>
    <t>92814011229</t>
  </si>
  <si>
    <t>喜德县大数据中心</t>
  </si>
  <si>
    <t>阿来克的</t>
  </si>
  <si>
    <t>92814011301</t>
  </si>
  <si>
    <t>呷洛布吉</t>
  </si>
  <si>
    <t>92814011311</t>
  </si>
  <si>
    <t>喜德县法律援助中心</t>
  </si>
  <si>
    <t>朱文军</t>
  </si>
  <si>
    <t>92814011307</t>
  </si>
  <si>
    <t>付伍红</t>
  </si>
  <si>
    <t>92814011312</t>
  </si>
  <si>
    <t>米全顺</t>
  </si>
  <si>
    <t>92814011306</t>
  </si>
  <si>
    <t>蒋秀英</t>
  </si>
  <si>
    <t>92814011309</t>
  </si>
  <si>
    <t>阿洛威哈</t>
  </si>
  <si>
    <t>92814011313</t>
  </si>
  <si>
    <t>何杰</t>
  </si>
  <si>
    <t>92814011321</t>
  </si>
  <si>
    <t>喜德县城乡居民保险中心</t>
  </si>
  <si>
    <t>邱小琼</t>
  </si>
  <si>
    <t>92814011319</t>
  </si>
  <si>
    <t>金小龙</t>
  </si>
  <si>
    <t>92814011507</t>
  </si>
  <si>
    <t>法律</t>
  </si>
  <si>
    <t>141902</t>
  </si>
  <si>
    <t>尼苦尔地</t>
  </si>
  <si>
    <t>92814011509</t>
  </si>
  <si>
    <t>沙马小红</t>
  </si>
  <si>
    <t>92814011529</t>
  </si>
  <si>
    <t>喜德县群众来访接待中心</t>
  </si>
  <si>
    <t>鲁伍合</t>
  </si>
  <si>
    <t>92814011526</t>
  </si>
  <si>
    <t>生吞惹体</t>
  </si>
  <si>
    <t>92814011604</t>
  </si>
  <si>
    <t>喜德县机构编制信息管理中心</t>
  </si>
  <si>
    <t>吉克五几</t>
  </si>
  <si>
    <t>92814011606</t>
  </si>
  <si>
    <t>吉尔阿来</t>
  </si>
  <si>
    <t>92814011608</t>
  </si>
  <si>
    <t>吉克叁体</t>
  </si>
  <si>
    <t>92814011610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</si>
</sst>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20"/>
      <name val="方正小标宋简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28" fillId="14" borderId="16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76" fontId="4" fillId="0" borderId="7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2"/>
  <sheetViews>
    <sheetView tabSelected="1" workbookViewId="0">
      <selection activeCell="A1" sqref="A1:U1"/>
    </sheetView>
  </sheetViews>
  <sheetFormatPr defaultColWidth="8.88888888888889" defaultRowHeight="12" customHeight="1"/>
  <cols>
    <col min="1" max="1" width="9.77777777777778" style="1" customWidth="1"/>
    <col min="2" max="2" width="4.77777777777778" style="1" customWidth="1"/>
    <col min="3" max="3" width="5.44444444444444" style="1" customWidth="1"/>
    <col min="4" max="4" width="12.6666666666667" style="1" customWidth="1"/>
    <col min="5" max="5" width="9.22222222222222" style="1" customWidth="1"/>
    <col min="6" max="6" width="9.11111111111111" style="1" customWidth="1"/>
    <col min="7" max="7" width="25" style="1" customWidth="1"/>
    <col min="8" max="9" width="8.88888888888889" style="1"/>
    <col min="10" max="10" width="9.11111111111111" style="1" customWidth="1"/>
    <col min="11" max="11" width="8.77777777777778" style="1" customWidth="1"/>
    <col min="12" max="12" width="5" style="1" customWidth="1"/>
    <col min="13" max="13" width="7.33333333333333" style="1" customWidth="1"/>
    <col min="14" max="14" width="8" style="1" customWidth="1"/>
    <col min="15" max="15" width="5.88888888888889" style="1" customWidth="1"/>
    <col min="16" max="16" width="6" style="1" customWidth="1"/>
    <col min="17" max="17" width="9.55555555555556" style="1" customWidth="1"/>
    <col min="18" max="18" width="7.33333333333333" style="1" customWidth="1"/>
    <col min="19" max="20" width="8.88888888888889" style="1"/>
    <col min="21" max="21" width="11.4444444444444" style="1" customWidth="1"/>
    <col min="22" max="16381" width="8.88888888888889" style="1"/>
    <col min="16382" max="16384" width="8.88888888888889" style="3"/>
  </cols>
  <sheetData>
    <row r="1" s="1" customFormat="1" ht="27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1" customFormat="1" customHeight="1" spans="1:11">
      <c r="A2" s="5" t="s">
        <v>1</v>
      </c>
      <c r="B2" s="5"/>
      <c r="C2" s="5"/>
      <c r="D2" s="5"/>
      <c r="E2" s="5"/>
      <c r="F2" s="5"/>
      <c r="G2" s="5"/>
      <c r="H2" s="5"/>
      <c r="I2" s="13"/>
      <c r="J2" s="13"/>
      <c r="K2" s="13"/>
    </row>
    <row r="3" s="1" customFormat="1" ht="24" customHeight="1" spans="1:2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4" t="s">
        <v>12</v>
      </c>
      <c r="L3" s="15" t="s">
        <v>13</v>
      </c>
      <c r="M3" s="16"/>
      <c r="N3" s="16"/>
      <c r="O3" s="16"/>
      <c r="P3" s="16"/>
      <c r="Q3" s="16"/>
      <c r="R3" s="24" t="s">
        <v>14</v>
      </c>
      <c r="S3" s="25" t="s">
        <v>15</v>
      </c>
      <c r="T3" s="25" t="s">
        <v>16</v>
      </c>
      <c r="U3" s="26" t="s">
        <v>17</v>
      </c>
    </row>
    <row r="4" s="1" customFormat="1" ht="45" customHeight="1" spans="1:21">
      <c r="A4" s="6"/>
      <c r="B4" s="6"/>
      <c r="C4" s="6"/>
      <c r="D4" s="6"/>
      <c r="E4" s="6"/>
      <c r="F4" s="6"/>
      <c r="G4" s="6"/>
      <c r="H4" s="6"/>
      <c r="I4" s="6"/>
      <c r="J4" s="6"/>
      <c r="K4" s="17"/>
      <c r="L4" s="18" t="s">
        <v>18</v>
      </c>
      <c r="M4" s="19" t="s">
        <v>19</v>
      </c>
      <c r="N4" s="19" t="s">
        <v>20</v>
      </c>
      <c r="O4" s="19" t="s">
        <v>21</v>
      </c>
      <c r="P4" s="19" t="s">
        <v>22</v>
      </c>
      <c r="Q4" s="19" t="s">
        <v>23</v>
      </c>
      <c r="R4" s="27"/>
      <c r="S4" s="28"/>
      <c r="T4" s="28"/>
      <c r="U4" s="29"/>
    </row>
    <row r="5" s="1" customFormat="1" ht="26" customHeight="1" spans="1:21">
      <c r="A5" s="7" t="s">
        <v>24</v>
      </c>
      <c r="B5" s="7" t="s">
        <v>25</v>
      </c>
      <c r="C5" s="7" t="s">
        <v>26</v>
      </c>
      <c r="D5" s="7" t="s">
        <v>27</v>
      </c>
      <c r="E5" s="7" t="s">
        <v>28</v>
      </c>
      <c r="F5" s="7" t="s">
        <v>29</v>
      </c>
      <c r="G5" s="7" t="s">
        <v>30</v>
      </c>
      <c r="H5" s="8">
        <v>53.2</v>
      </c>
      <c r="I5" s="8">
        <v>53.3</v>
      </c>
      <c r="J5" s="8">
        <v>106.5</v>
      </c>
      <c r="K5" s="20">
        <f t="shared" ref="K5:K62" si="0">J5*0.5</f>
        <v>53.25</v>
      </c>
      <c r="L5" s="21"/>
      <c r="M5" s="21"/>
      <c r="N5" s="21"/>
      <c r="O5" s="21"/>
      <c r="P5" s="21"/>
      <c r="Q5" s="21"/>
      <c r="R5" s="30">
        <f t="shared" ref="R5:R62" si="1">(K5+L5+M5+N5+O5+P5+Q5)*0.6</f>
        <v>31.95</v>
      </c>
      <c r="S5" s="30">
        <v>79.2</v>
      </c>
      <c r="T5" s="30">
        <f t="shared" ref="T5:T62" si="2">S5*0.4</f>
        <v>31.68</v>
      </c>
      <c r="U5" s="30">
        <f t="shared" ref="U5:U62" si="3">R5+T5</f>
        <v>63.63</v>
      </c>
    </row>
    <row r="6" s="1" customFormat="1" ht="26" customHeight="1" spans="1:21">
      <c r="A6" s="9" t="s">
        <v>31</v>
      </c>
      <c r="B6" s="9" t="s">
        <v>32</v>
      </c>
      <c r="C6" s="9" t="s">
        <v>26</v>
      </c>
      <c r="D6" s="9" t="s">
        <v>33</v>
      </c>
      <c r="E6" s="9" t="s">
        <v>28</v>
      </c>
      <c r="F6" s="9">
        <v>140101</v>
      </c>
      <c r="G6" s="9" t="s">
        <v>30</v>
      </c>
      <c r="H6" s="10">
        <v>47.3</v>
      </c>
      <c r="I6" s="10">
        <v>55.9</v>
      </c>
      <c r="J6" s="10">
        <v>103.2</v>
      </c>
      <c r="K6" s="20">
        <f t="shared" si="0"/>
        <v>51.6</v>
      </c>
      <c r="L6" s="21"/>
      <c r="M6" s="21"/>
      <c r="N6" s="21"/>
      <c r="O6" s="21"/>
      <c r="P6" s="21"/>
      <c r="Q6" s="21"/>
      <c r="R6" s="30">
        <f t="shared" si="1"/>
        <v>30.96</v>
      </c>
      <c r="S6" s="30">
        <v>77</v>
      </c>
      <c r="T6" s="30">
        <f t="shared" si="2"/>
        <v>30.8</v>
      </c>
      <c r="U6" s="30">
        <f t="shared" si="3"/>
        <v>61.76</v>
      </c>
    </row>
    <row r="7" s="1" customFormat="1" ht="26" customHeight="1" spans="1:21">
      <c r="A7" s="9" t="s">
        <v>34</v>
      </c>
      <c r="B7" s="9" t="s">
        <v>25</v>
      </c>
      <c r="C7" s="9" t="s">
        <v>35</v>
      </c>
      <c r="D7" s="9" t="s">
        <v>36</v>
      </c>
      <c r="E7" s="9" t="s">
        <v>28</v>
      </c>
      <c r="F7" s="9">
        <v>140101</v>
      </c>
      <c r="G7" s="9" t="s">
        <v>30</v>
      </c>
      <c r="H7" s="10">
        <v>45.3</v>
      </c>
      <c r="I7" s="10">
        <v>58.9</v>
      </c>
      <c r="J7" s="10">
        <v>104.2</v>
      </c>
      <c r="K7" s="20">
        <f t="shared" si="0"/>
        <v>52.1</v>
      </c>
      <c r="L7" s="21"/>
      <c r="M7" s="21"/>
      <c r="N7" s="21"/>
      <c r="O7" s="21"/>
      <c r="P7" s="21"/>
      <c r="Q7" s="21"/>
      <c r="R7" s="30">
        <f t="shared" si="1"/>
        <v>31.26</v>
      </c>
      <c r="S7" s="30">
        <v>72.8</v>
      </c>
      <c r="T7" s="30">
        <f t="shared" si="2"/>
        <v>29.12</v>
      </c>
      <c r="U7" s="30">
        <f t="shared" si="3"/>
        <v>60.38</v>
      </c>
    </row>
    <row r="8" s="1" customFormat="1" ht="26" customHeight="1" spans="1:21">
      <c r="A8" s="9" t="s">
        <v>37</v>
      </c>
      <c r="B8" s="9" t="s">
        <v>25</v>
      </c>
      <c r="C8" s="9" t="s">
        <v>35</v>
      </c>
      <c r="D8" s="9" t="s">
        <v>38</v>
      </c>
      <c r="E8" s="9" t="s">
        <v>28</v>
      </c>
      <c r="F8" s="9" t="s">
        <v>29</v>
      </c>
      <c r="G8" s="9" t="s">
        <v>30</v>
      </c>
      <c r="H8" s="10">
        <v>44.9</v>
      </c>
      <c r="I8" s="10">
        <v>51.7</v>
      </c>
      <c r="J8" s="10">
        <v>96.6</v>
      </c>
      <c r="K8" s="20">
        <f t="shared" si="0"/>
        <v>48.3</v>
      </c>
      <c r="L8" s="21">
        <v>1</v>
      </c>
      <c r="M8" s="21"/>
      <c r="N8" s="21"/>
      <c r="O8" s="21"/>
      <c r="P8" s="21"/>
      <c r="Q8" s="21"/>
      <c r="R8" s="30">
        <f t="shared" si="1"/>
        <v>29.58</v>
      </c>
      <c r="S8" s="30">
        <v>71.4</v>
      </c>
      <c r="T8" s="30">
        <f t="shared" si="2"/>
        <v>28.56</v>
      </c>
      <c r="U8" s="30">
        <f t="shared" si="3"/>
        <v>58.14</v>
      </c>
    </row>
    <row r="9" s="1" customFormat="1" ht="26" customHeight="1" spans="1:21">
      <c r="A9" s="9" t="s">
        <v>39</v>
      </c>
      <c r="B9" s="9" t="s">
        <v>25</v>
      </c>
      <c r="C9" s="9" t="s">
        <v>26</v>
      </c>
      <c r="D9" s="9" t="s">
        <v>40</v>
      </c>
      <c r="E9" s="9" t="s">
        <v>41</v>
      </c>
      <c r="F9" s="9">
        <v>140201</v>
      </c>
      <c r="G9" s="9" t="s">
        <v>42</v>
      </c>
      <c r="H9" s="10">
        <v>64.5</v>
      </c>
      <c r="I9" s="10">
        <v>45.4</v>
      </c>
      <c r="J9" s="10">
        <v>109.9</v>
      </c>
      <c r="K9" s="20">
        <f t="shared" si="0"/>
        <v>54.95</v>
      </c>
      <c r="L9" s="21"/>
      <c r="M9" s="21"/>
      <c r="N9" s="21"/>
      <c r="O9" s="21"/>
      <c r="P9" s="21"/>
      <c r="Q9" s="21"/>
      <c r="R9" s="30">
        <f t="shared" si="1"/>
        <v>32.97</v>
      </c>
      <c r="S9" s="30">
        <v>79.8</v>
      </c>
      <c r="T9" s="30">
        <f t="shared" si="2"/>
        <v>31.92</v>
      </c>
      <c r="U9" s="30">
        <f t="shared" si="3"/>
        <v>64.89</v>
      </c>
    </row>
    <row r="10" s="1" customFormat="1" ht="26" customHeight="1" spans="1:21">
      <c r="A10" s="9" t="s">
        <v>43</v>
      </c>
      <c r="B10" s="9" t="s">
        <v>32</v>
      </c>
      <c r="C10" s="9" t="s">
        <v>35</v>
      </c>
      <c r="D10" s="9" t="s">
        <v>44</v>
      </c>
      <c r="E10" s="9" t="s">
        <v>41</v>
      </c>
      <c r="F10" s="9">
        <v>140201</v>
      </c>
      <c r="G10" s="9" t="s">
        <v>42</v>
      </c>
      <c r="H10" s="10">
        <v>50.5</v>
      </c>
      <c r="I10" s="10">
        <v>49.9</v>
      </c>
      <c r="J10" s="10">
        <v>100.4</v>
      </c>
      <c r="K10" s="20">
        <f t="shared" si="0"/>
        <v>50.2</v>
      </c>
      <c r="L10" s="21">
        <v>1</v>
      </c>
      <c r="M10" s="21"/>
      <c r="N10" s="21"/>
      <c r="O10" s="21"/>
      <c r="P10" s="21"/>
      <c r="Q10" s="21"/>
      <c r="R10" s="30">
        <f t="shared" si="1"/>
        <v>30.72</v>
      </c>
      <c r="S10" s="30">
        <v>76.4</v>
      </c>
      <c r="T10" s="30">
        <f t="shared" si="2"/>
        <v>30.56</v>
      </c>
      <c r="U10" s="30">
        <f t="shared" si="3"/>
        <v>61.28</v>
      </c>
    </row>
    <row r="11" s="1" customFormat="1" ht="26" customHeight="1" spans="1:21">
      <c r="A11" s="9" t="s">
        <v>45</v>
      </c>
      <c r="B11" s="9"/>
      <c r="C11" s="9"/>
      <c r="D11" s="9" t="s">
        <v>46</v>
      </c>
      <c r="E11" s="9" t="s">
        <v>41</v>
      </c>
      <c r="F11" s="9">
        <v>140201</v>
      </c>
      <c r="G11" s="9" t="s">
        <v>42</v>
      </c>
      <c r="H11" s="10">
        <v>54</v>
      </c>
      <c r="I11" s="10">
        <v>49.9</v>
      </c>
      <c r="J11" s="10">
        <v>103.9</v>
      </c>
      <c r="K11" s="20">
        <f t="shared" si="0"/>
        <v>51.95</v>
      </c>
      <c r="L11" s="21"/>
      <c r="M11" s="21"/>
      <c r="N11" s="21"/>
      <c r="O11" s="21"/>
      <c r="P11" s="21"/>
      <c r="Q11" s="21"/>
      <c r="R11" s="30">
        <f t="shared" si="1"/>
        <v>31.17</v>
      </c>
      <c r="S11" s="30">
        <v>70.6</v>
      </c>
      <c r="T11" s="30">
        <f t="shared" si="2"/>
        <v>28.24</v>
      </c>
      <c r="U11" s="30">
        <f t="shared" si="3"/>
        <v>59.41</v>
      </c>
    </row>
    <row r="12" s="1" customFormat="1" ht="26" customHeight="1" spans="1:21">
      <c r="A12" s="9" t="s">
        <v>47</v>
      </c>
      <c r="B12" s="9" t="s">
        <v>25</v>
      </c>
      <c r="C12" s="9" t="s">
        <v>35</v>
      </c>
      <c r="D12" s="9" t="s">
        <v>48</v>
      </c>
      <c r="E12" s="9" t="s">
        <v>41</v>
      </c>
      <c r="F12" s="9">
        <v>140201</v>
      </c>
      <c r="G12" s="9" t="s">
        <v>42</v>
      </c>
      <c r="H12" s="10">
        <v>51.5</v>
      </c>
      <c r="I12" s="10">
        <v>53.1</v>
      </c>
      <c r="J12" s="10">
        <v>104.6</v>
      </c>
      <c r="K12" s="20">
        <f t="shared" si="0"/>
        <v>52.3</v>
      </c>
      <c r="L12" s="21">
        <v>1</v>
      </c>
      <c r="M12" s="21"/>
      <c r="N12" s="21"/>
      <c r="O12" s="21"/>
      <c r="P12" s="21"/>
      <c r="Q12" s="21"/>
      <c r="R12" s="30">
        <f t="shared" si="1"/>
        <v>31.98</v>
      </c>
      <c r="S12" s="30">
        <v>67.6</v>
      </c>
      <c r="T12" s="30">
        <f t="shared" si="2"/>
        <v>27.04</v>
      </c>
      <c r="U12" s="30">
        <f t="shared" si="3"/>
        <v>59.02</v>
      </c>
    </row>
    <row r="13" s="1" customFormat="1" ht="26" customHeight="1" spans="1:21">
      <c r="A13" s="9" t="s">
        <v>49</v>
      </c>
      <c r="B13" s="9" t="s">
        <v>32</v>
      </c>
      <c r="C13" s="9" t="s">
        <v>35</v>
      </c>
      <c r="D13" s="9" t="s">
        <v>50</v>
      </c>
      <c r="E13" s="9" t="s">
        <v>51</v>
      </c>
      <c r="F13" s="9">
        <v>140301</v>
      </c>
      <c r="G13" s="9" t="s">
        <v>52</v>
      </c>
      <c r="H13" s="10">
        <v>55.3</v>
      </c>
      <c r="I13" s="10">
        <v>52</v>
      </c>
      <c r="J13" s="10">
        <v>107.3</v>
      </c>
      <c r="K13" s="20">
        <f t="shared" si="0"/>
        <v>53.65</v>
      </c>
      <c r="L13" s="21">
        <v>1</v>
      </c>
      <c r="M13" s="21"/>
      <c r="N13" s="21"/>
      <c r="O13" s="21"/>
      <c r="P13" s="21"/>
      <c r="Q13" s="21"/>
      <c r="R13" s="30">
        <f t="shared" si="1"/>
        <v>32.79</v>
      </c>
      <c r="S13" s="30">
        <v>82.8</v>
      </c>
      <c r="T13" s="30">
        <f t="shared" si="2"/>
        <v>33.12</v>
      </c>
      <c r="U13" s="30">
        <f t="shared" si="3"/>
        <v>65.91</v>
      </c>
    </row>
    <row r="14" s="2" customFormat="1" ht="26" customHeight="1" spans="1:21">
      <c r="A14" s="11" t="s">
        <v>53</v>
      </c>
      <c r="B14" s="11" t="s">
        <v>32</v>
      </c>
      <c r="C14" s="11" t="s">
        <v>35</v>
      </c>
      <c r="D14" s="11" t="s">
        <v>54</v>
      </c>
      <c r="E14" s="11" t="s">
        <v>51</v>
      </c>
      <c r="F14" s="11">
        <v>140301</v>
      </c>
      <c r="G14" s="11" t="s">
        <v>52</v>
      </c>
      <c r="H14" s="12">
        <v>50.5</v>
      </c>
      <c r="I14" s="12">
        <v>48.2</v>
      </c>
      <c r="J14" s="12">
        <v>98.7</v>
      </c>
      <c r="K14" s="22">
        <f t="shared" si="0"/>
        <v>49.35</v>
      </c>
      <c r="L14" s="23">
        <v>1</v>
      </c>
      <c r="M14" s="23"/>
      <c r="N14" s="23"/>
      <c r="O14" s="23"/>
      <c r="P14" s="23"/>
      <c r="Q14" s="23"/>
      <c r="R14" s="31">
        <f t="shared" si="1"/>
        <v>30.21</v>
      </c>
      <c r="S14" s="31"/>
      <c r="T14" s="31">
        <f t="shared" si="2"/>
        <v>0</v>
      </c>
      <c r="U14" s="31">
        <f t="shared" si="3"/>
        <v>30.21</v>
      </c>
    </row>
    <row r="15" s="1" customFormat="1" ht="26" customHeight="1" spans="1:21">
      <c r="A15" s="9" t="s">
        <v>55</v>
      </c>
      <c r="B15" s="9" t="s">
        <v>32</v>
      </c>
      <c r="C15" s="9" t="s">
        <v>35</v>
      </c>
      <c r="D15" s="9" t="s">
        <v>56</v>
      </c>
      <c r="E15" s="9" t="s">
        <v>57</v>
      </c>
      <c r="F15" s="9">
        <v>140302</v>
      </c>
      <c r="G15" s="9" t="s">
        <v>52</v>
      </c>
      <c r="H15" s="10">
        <v>45</v>
      </c>
      <c r="I15" s="10">
        <v>53.8</v>
      </c>
      <c r="J15" s="10">
        <v>98.8</v>
      </c>
      <c r="K15" s="20">
        <f t="shared" si="0"/>
        <v>49.4</v>
      </c>
      <c r="L15" s="21">
        <v>1</v>
      </c>
      <c r="M15" s="21"/>
      <c r="N15" s="21">
        <v>4</v>
      </c>
      <c r="O15" s="21"/>
      <c r="P15" s="21"/>
      <c r="Q15" s="21"/>
      <c r="R15" s="30">
        <f t="shared" si="1"/>
        <v>32.64</v>
      </c>
      <c r="S15" s="30">
        <v>72.2</v>
      </c>
      <c r="T15" s="30">
        <f t="shared" si="2"/>
        <v>28.88</v>
      </c>
      <c r="U15" s="30">
        <f t="shared" si="3"/>
        <v>61.52</v>
      </c>
    </row>
    <row r="16" s="1" customFormat="1" ht="26" customHeight="1" spans="1:21">
      <c r="A16" s="9" t="s">
        <v>58</v>
      </c>
      <c r="B16" s="9" t="s">
        <v>25</v>
      </c>
      <c r="C16" s="9" t="s">
        <v>35</v>
      </c>
      <c r="D16" s="9" t="s">
        <v>59</v>
      </c>
      <c r="E16" s="9" t="s">
        <v>57</v>
      </c>
      <c r="F16" s="9">
        <v>140302</v>
      </c>
      <c r="G16" s="9" t="s">
        <v>52</v>
      </c>
      <c r="H16" s="10">
        <v>35.7</v>
      </c>
      <c r="I16" s="10">
        <v>56.1</v>
      </c>
      <c r="J16" s="10">
        <v>91.8</v>
      </c>
      <c r="K16" s="20">
        <f t="shared" si="0"/>
        <v>45.9</v>
      </c>
      <c r="L16" s="21">
        <v>1</v>
      </c>
      <c r="M16" s="21"/>
      <c r="N16" s="21"/>
      <c r="O16" s="21"/>
      <c r="P16" s="21"/>
      <c r="Q16" s="21"/>
      <c r="R16" s="30">
        <f t="shared" si="1"/>
        <v>28.14</v>
      </c>
      <c r="S16" s="30">
        <v>69.6</v>
      </c>
      <c r="T16" s="30">
        <f t="shared" si="2"/>
        <v>27.84</v>
      </c>
      <c r="U16" s="30">
        <f t="shared" si="3"/>
        <v>55.98</v>
      </c>
    </row>
    <row r="17" s="1" customFormat="1" ht="26" customHeight="1" spans="1:21">
      <c r="A17" s="9" t="s">
        <v>60</v>
      </c>
      <c r="B17" s="9" t="s">
        <v>32</v>
      </c>
      <c r="C17" s="9" t="s">
        <v>35</v>
      </c>
      <c r="D17" s="9" t="s">
        <v>61</v>
      </c>
      <c r="E17" s="9" t="s">
        <v>28</v>
      </c>
      <c r="F17" s="9">
        <v>140401</v>
      </c>
      <c r="G17" s="9" t="s">
        <v>62</v>
      </c>
      <c r="H17" s="10">
        <v>51.1</v>
      </c>
      <c r="I17" s="10">
        <v>52.4</v>
      </c>
      <c r="J17" s="10">
        <v>103.5</v>
      </c>
      <c r="K17" s="20">
        <f t="shared" si="0"/>
        <v>51.75</v>
      </c>
      <c r="L17" s="21">
        <v>1</v>
      </c>
      <c r="M17" s="21"/>
      <c r="N17" s="21"/>
      <c r="O17" s="21"/>
      <c r="P17" s="21"/>
      <c r="Q17" s="21"/>
      <c r="R17" s="30">
        <f t="shared" si="1"/>
        <v>31.65</v>
      </c>
      <c r="S17" s="30">
        <v>79.6</v>
      </c>
      <c r="T17" s="30">
        <f t="shared" si="2"/>
        <v>31.84</v>
      </c>
      <c r="U17" s="30">
        <f t="shared" si="3"/>
        <v>63.49</v>
      </c>
    </row>
    <row r="18" s="1" customFormat="1" ht="26" customHeight="1" spans="1:21">
      <c r="A18" s="9" t="s">
        <v>63</v>
      </c>
      <c r="B18" s="9" t="s">
        <v>32</v>
      </c>
      <c r="C18" s="9" t="s">
        <v>35</v>
      </c>
      <c r="D18" s="9" t="s">
        <v>64</v>
      </c>
      <c r="E18" s="9" t="s">
        <v>28</v>
      </c>
      <c r="F18" s="9">
        <v>140401</v>
      </c>
      <c r="G18" s="9" t="s">
        <v>62</v>
      </c>
      <c r="H18" s="10">
        <v>45.7</v>
      </c>
      <c r="I18" s="10">
        <v>47.4</v>
      </c>
      <c r="J18" s="10">
        <v>93.1</v>
      </c>
      <c r="K18" s="20">
        <f t="shared" si="0"/>
        <v>46.55</v>
      </c>
      <c r="L18" s="21"/>
      <c r="M18" s="21"/>
      <c r="N18" s="21"/>
      <c r="O18" s="21"/>
      <c r="P18" s="21"/>
      <c r="Q18" s="21"/>
      <c r="R18" s="30">
        <f t="shared" si="1"/>
        <v>27.93</v>
      </c>
      <c r="S18" s="30">
        <v>71.8</v>
      </c>
      <c r="T18" s="30">
        <f t="shared" si="2"/>
        <v>28.72</v>
      </c>
      <c r="U18" s="30">
        <f t="shared" si="3"/>
        <v>56.65</v>
      </c>
    </row>
    <row r="19" s="1" customFormat="1" ht="26" customHeight="1" spans="1:21">
      <c r="A19" s="9" t="s">
        <v>65</v>
      </c>
      <c r="B19" s="9" t="s">
        <v>32</v>
      </c>
      <c r="C19" s="9" t="s">
        <v>35</v>
      </c>
      <c r="D19" s="9" t="s">
        <v>66</v>
      </c>
      <c r="E19" s="9" t="s">
        <v>28</v>
      </c>
      <c r="F19" s="9">
        <v>140501</v>
      </c>
      <c r="G19" s="9" t="s">
        <v>67</v>
      </c>
      <c r="H19" s="10">
        <v>50</v>
      </c>
      <c r="I19" s="10">
        <v>42.1</v>
      </c>
      <c r="J19" s="10">
        <v>92.1</v>
      </c>
      <c r="K19" s="20">
        <f t="shared" si="0"/>
        <v>46.05</v>
      </c>
      <c r="L19" s="21"/>
      <c r="M19" s="21"/>
      <c r="N19" s="21"/>
      <c r="O19" s="21"/>
      <c r="P19" s="21"/>
      <c r="Q19" s="21"/>
      <c r="R19" s="30">
        <f t="shared" si="1"/>
        <v>27.63</v>
      </c>
      <c r="S19" s="30">
        <v>71.8</v>
      </c>
      <c r="T19" s="30">
        <f t="shared" si="2"/>
        <v>28.72</v>
      </c>
      <c r="U19" s="30">
        <f t="shared" si="3"/>
        <v>56.35</v>
      </c>
    </row>
    <row r="20" s="1" customFormat="1" ht="26" customHeight="1" spans="1:21">
      <c r="A20" s="9" t="s">
        <v>68</v>
      </c>
      <c r="B20" s="9" t="s">
        <v>32</v>
      </c>
      <c r="C20" s="9" t="s">
        <v>26</v>
      </c>
      <c r="D20" s="9" t="s">
        <v>69</v>
      </c>
      <c r="E20" s="9" t="s">
        <v>28</v>
      </c>
      <c r="F20" s="9">
        <v>140501</v>
      </c>
      <c r="G20" s="9" t="s">
        <v>67</v>
      </c>
      <c r="H20" s="10">
        <v>44.4</v>
      </c>
      <c r="I20" s="10">
        <v>45.6</v>
      </c>
      <c r="J20" s="10">
        <v>90</v>
      </c>
      <c r="K20" s="20">
        <f t="shared" si="0"/>
        <v>45</v>
      </c>
      <c r="L20" s="21"/>
      <c r="M20" s="21"/>
      <c r="N20" s="21"/>
      <c r="O20" s="21"/>
      <c r="P20" s="21"/>
      <c r="Q20" s="21"/>
      <c r="R20" s="30">
        <f t="shared" si="1"/>
        <v>27</v>
      </c>
      <c r="S20" s="30">
        <v>69.2</v>
      </c>
      <c r="T20" s="30">
        <f t="shared" si="2"/>
        <v>27.68</v>
      </c>
      <c r="U20" s="30">
        <f t="shared" si="3"/>
        <v>54.68</v>
      </c>
    </row>
    <row r="21" s="1" customFormat="1" ht="26" customHeight="1" spans="1:21">
      <c r="A21" s="9" t="s">
        <v>70</v>
      </c>
      <c r="B21" s="9" t="s">
        <v>25</v>
      </c>
      <c r="C21" s="9" t="s">
        <v>35</v>
      </c>
      <c r="D21" s="9" t="s">
        <v>71</v>
      </c>
      <c r="E21" s="9" t="s">
        <v>41</v>
      </c>
      <c r="F21" s="9">
        <v>140502</v>
      </c>
      <c r="G21" s="9" t="s">
        <v>67</v>
      </c>
      <c r="H21" s="10">
        <v>49.1</v>
      </c>
      <c r="I21" s="10">
        <v>49.2</v>
      </c>
      <c r="J21" s="10">
        <v>98.3</v>
      </c>
      <c r="K21" s="20">
        <f t="shared" si="0"/>
        <v>49.15</v>
      </c>
      <c r="L21" s="21"/>
      <c r="M21" s="21"/>
      <c r="N21" s="21"/>
      <c r="O21" s="21"/>
      <c r="P21" s="21"/>
      <c r="Q21" s="21"/>
      <c r="R21" s="30">
        <f t="shared" si="1"/>
        <v>29.49</v>
      </c>
      <c r="S21" s="30">
        <v>70.8</v>
      </c>
      <c r="T21" s="30">
        <f t="shared" si="2"/>
        <v>28.32</v>
      </c>
      <c r="U21" s="30">
        <f t="shared" si="3"/>
        <v>57.81</v>
      </c>
    </row>
    <row r="22" s="1" customFormat="1" ht="26" customHeight="1" spans="1:21">
      <c r="A22" s="9" t="s">
        <v>72</v>
      </c>
      <c r="B22" s="9" t="s">
        <v>32</v>
      </c>
      <c r="C22" s="9" t="s">
        <v>35</v>
      </c>
      <c r="D22" s="9" t="s">
        <v>73</v>
      </c>
      <c r="E22" s="9" t="s">
        <v>41</v>
      </c>
      <c r="F22" s="9" t="s">
        <v>74</v>
      </c>
      <c r="G22" s="9" t="s">
        <v>67</v>
      </c>
      <c r="H22" s="10">
        <v>41.7</v>
      </c>
      <c r="I22" s="10">
        <v>50.5</v>
      </c>
      <c r="J22" s="10">
        <v>92.2</v>
      </c>
      <c r="K22" s="20">
        <f t="shared" si="0"/>
        <v>46.1</v>
      </c>
      <c r="L22" s="21">
        <v>1</v>
      </c>
      <c r="M22" s="21"/>
      <c r="N22" s="21"/>
      <c r="O22" s="21"/>
      <c r="P22" s="21"/>
      <c r="Q22" s="21"/>
      <c r="R22" s="30">
        <f t="shared" si="1"/>
        <v>28.26</v>
      </c>
      <c r="S22" s="30">
        <v>73.4</v>
      </c>
      <c r="T22" s="30">
        <f t="shared" si="2"/>
        <v>29.36</v>
      </c>
      <c r="U22" s="30">
        <f t="shared" si="3"/>
        <v>57.62</v>
      </c>
    </row>
    <row r="23" s="1" customFormat="1" ht="26" customHeight="1" spans="1:21">
      <c r="A23" s="9" t="s">
        <v>75</v>
      </c>
      <c r="B23" s="9" t="s">
        <v>25</v>
      </c>
      <c r="C23" s="9" t="s">
        <v>35</v>
      </c>
      <c r="D23" s="9" t="s">
        <v>76</v>
      </c>
      <c r="E23" s="9" t="s">
        <v>41</v>
      </c>
      <c r="F23" s="9">
        <v>140601</v>
      </c>
      <c r="G23" s="9" t="s">
        <v>77</v>
      </c>
      <c r="H23" s="10">
        <v>56.4</v>
      </c>
      <c r="I23" s="10">
        <v>59</v>
      </c>
      <c r="J23" s="10">
        <v>115.4</v>
      </c>
      <c r="K23" s="20">
        <f t="shared" si="0"/>
        <v>57.7</v>
      </c>
      <c r="L23" s="21">
        <v>1</v>
      </c>
      <c r="M23" s="21"/>
      <c r="N23" s="21"/>
      <c r="O23" s="21"/>
      <c r="P23" s="21"/>
      <c r="Q23" s="21"/>
      <c r="R23" s="30">
        <f t="shared" si="1"/>
        <v>35.22</v>
      </c>
      <c r="S23" s="30">
        <v>68.8</v>
      </c>
      <c r="T23" s="30">
        <f t="shared" si="2"/>
        <v>27.52</v>
      </c>
      <c r="U23" s="30">
        <f t="shared" si="3"/>
        <v>62.74</v>
      </c>
    </row>
    <row r="24" s="1" customFormat="1" ht="26" customHeight="1" spans="1:21">
      <c r="A24" s="9" t="s">
        <v>78</v>
      </c>
      <c r="B24" s="9" t="s">
        <v>32</v>
      </c>
      <c r="C24" s="9" t="s">
        <v>26</v>
      </c>
      <c r="D24" s="9" t="s">
        <v>79</v>
      </c>
      <c r="E24" s="9" t="s">
        <v>41</v>
      </c>
      <c r="F24" s="9">
        <v>140601</v>
      </c>
      <c r="G24" s="9" t="s">
        <v>77</v>
      </c>
      <c r="H24" s="10">
        <v>54.2</v>
      </c>
      <c r="I24" s="10">
        <v>52.9</v>
      </c>
      <c r="J24" s="10">
        <v>107.1</v>
      </c>
      <c r="K24" s="20">
        <f t="shared" si="0"/>
        <v>53.55</v>
      </c>
      <c r="L24" s="21"/>
      <c r="M24" s="21"/>
      <c r="N24" s="21"/>
      <c r="O24" s="21"/>
      <c r="P24" s="21"/>
      <c r="Q24" s="21"/>
      <c r="R24" s="30">
        <f t="shared" si="1"/>
        <v>32.13</v>
      </c>
      <c r="S24" s="30">
        <v>75</v>
      </c>
      <c r="T24" s="30">
        <f t="shared" si="2"/>
        <v>30</v>
      </c>
      <c r="U24" s="30">
        <f t="shared" si="3"/>
        <v>62.13</v>
      </c>
    </row>
    <row r="25" s="1" customFormat="1" ht="26" customHeight="1" spans="1:21">
      <c r="A25" s="9" t="s">
        <v>80</v>
      </c>
      <c r="B25" s="9" t="s">
        <v>32</v>
      </c>
      <c r="C25" s="9" t="s">
        <v>26</v>
      </c>
      <c r="D25" s="9" t="s">
        <v>81</v>
      </c>
      <c r="E25" s="9" t="s">
        <v>41</v>
      </c>
      <c r="F25" s="9">
        <v>140601</v>
      </c>
      <c r="G25" s="9" t="s">
        <v>77</v>
      </c>
      <c r="H25" s="10">
        <v>52.4</v>
      </c>
      <c r="I25" s="10">
        <v>45.3</v>
      </c>
      <c r="J25" s="10">
        <v>97.7</v>
      </c>
      <c r="K25" s="20">
        <f t="shared" si="0"/>
        <v>48.85</v>
      </c>
      <c r="L25" s="21"/>
      <c r="M25" s="21"/>
      <c r="N25" s="21"/>
      <c r="O25" s="21"/>
      <c r="P25" s="21"/>
      <c r="Q25" s="21"/>
      <c r="R25" s="30">
        <f t="shared" si="1"/>
        <v>29.31</v>
      </c>
      <c r="S25" s="30">
        <v>77</v>
      </c>
      <c r="T25" s="30">
        <f t="shared" si="2"/>
        <v>30.8</v>
      </c>
      <c r="U25" s="30">
        <f t="shared" si="3"/>
        <v>60.11</v>
      </c>
    </row>
    <row r="26" s="1" customFormat="1" ht="26" customHeight="1" spans="1:21">
      <c r="A26" s="9" t="s">
        <v>82</v>
      </c>
      <c r="B26" s="9" t="s">
        <v>25</v>
      </c>
      <c r="C26" s="9" t="s">
        <v>83</v>
      </c>
      <c r="D26" s="9">
        <v>92814010903</v>
      </c>
      <c r="E26" s="9" t="s">
        <v>41</v>
      </c>
      <c r="F26" s="9">
        <v>140601</v>
      </c>
      <c r="G26" s="9" t="s">
        <v>77</v>
      </c>
      <c r="H26" s="10">
        <v>47.3</v>
      </c>
      <c r="I26" s="10">
        <v>45.2</v>
      </c>
      <c r="J26" s="10">
        <v>92.5</v>
      </c>
      <c r="K26" s="20">
        <f t="shared" si="0"/>
        <v>46.25</v>
      </c>
      <c r="L26" s="21">
        <v>1</v>
      </c>
      <c r="M26" s="21"/>
      <c r="N26" s="21"/>
      <c r="O26" s="21"/>
      <c r="P26" s="21"/>
      <c r="Q26" s="21"/>
      <c r="R26" s="30">
        <f t="shared" si="1"/>
        <v>28.35</v>
      </c>
      <c r="S26" s="30">
        <v>72.2</v>
      </c>
      <c r="T26" s="30">
        <f t="shared" si="2"/>
        <v>28.88</v>
      </c>
      <c r="U26" s="30">
        <f t="shared" si="3"/>
        <v>57.23</v>
      </c>
    </row>
    <row r="27" s="1" customFormat="1" ht="26" customHeight="1" spans="1:21">
      <c r="A27" s="9" t="s">
        <v>84</v>
      </c>
      <c r="B27" s="9" t="s">
        <v>25</v>
      </c>
      <c r="C27" s="9" t="s">
        <v>35</v>
      </c>
      <c r="D27" s="9" t="s">
        <v>85</v>
      </c>
      <c r="E27" s="9" t="s">
        <v>41</v>
      </c>
      <c r="F27" s="9">
        <v>140701</v>
      </c>
      <c r="G27" s="9" t="s">
        <v>86</v>
      </c>
      <c r="H27" s="10">
        <v>47.2</v>
      </c>
      <c r="I27" s="10">
        <v>47.7</v>
      </c>
      <c r="J27" s="10">
        <v>94.9</v>
      </c>
      <c r="K27" s="20">
        <f t="shared" si="0"/>
        <v>47.45</v>
      </c>
      <c r="L27" s="21">
        <v>1</v>
      </c>
      <c r="M27" s="21"/>
      <c r="N27" s="21"/>
      <c r="O27" s="21"/>
      <c r="P27" s="21"/>
      <c r="Q27" s="21"/>
      <c r="R27" s="30">
        <f t="shared" si="1"/>
        <v>29.07</v>
      </c>
      <c r="S27" s="30">
        <v>63</v>
      </c>
      <c r="T27" s="30">
        <f t="shared" si="2"/>
        <v>25.2</v>
      </c>
      <c r="U27" s="30">
        <f t="shared" si="3"/>
        <v>54.27</v>
      </c>
    </row>
    <row r="28" s="2" customFormat="1" ht="26" customHeight="1" spans="1:21">
      <c r="A28" s="11" t="s">
        <v>87</v>
      </c>
      <c r="B28" s="11" t="s">
        <v>32</v>
      </c>
      <c r="C28" s="11" t="s">
        <v>26</v>
      </c>
      <c r="D28" s="11" t="s">
        <v>88</v>
      </c>
      <c r="E28" s="11" t="s">
        <v>41</v>
      </c>
      <c r="F28" s="11">
        <v>140701</v>
      </c>
      <c r="G28" s="11" t="s">
        <v>86</v>
      </c>
      <c r="H28" s="12">
        <v>44.5</v>
      </c>
      <c r="I28" s="12">
        <v>50.3</v>
      </c>
      <c r="J28" s="12">
        <v>94.8</v>
      </c>
      <c r="K28" s="22">
        <f t="shared" si="0"/>
        <v>47.4</v>
      </c>
      <c r="L28" s="23"/>
      <c r="M28" s="23"/>
      <c r="N28" s="23"/>
      <c r="O28" s="23"/>
      <c r="P28" s="23"/>
      <c r="Q28" s="23"/>
      <c r="R28" s="31">
        <f t="shared" si="1"/>
        <v>28.44</v>
      </c>
      <c r="S28" s="31"/>
      <c r="T28" s="31">
        <f t="shared" si="2"/>
        <v>0</v>
      </c>
      <c r="U28" s="31">
        <f t="shared" si="3"/>
        <v>28.44</v>
      </c>
    </row>
    <row r="29" s="1" customFormat="1" ht="26" customHeight="1" spans="1:21">
      <c r="A29" s="9" t="s">
        <v>89</v>
      </c>
      <c r="B29" s="9" t="s">
        <v>25</v>
      </c>
      <c r="C29" s="9" t="s">
        <v>35</v>
      </c>
      <c r="D29" s="9" t="s">
        <v>90</v>
      </c>
      <c r="E29" s="9" t="s">
        <v>41</v>
      </c>
      <c r="F29" s="9">
        <v>140901</v>
      </c>
      <c r="G29" s="9" t="s">
        <v>91</v>
      </c>
      <c r="H29" s="10">
        <v>58.7</v>
      </c>
      <c r="I29" s="10">
        <v>55.3</v>
      </c>
      <c r="J29" s="10">
        <v>114</v>
      </c>
      <c r="K29" s="20">
        <f t="shared" si="0"/>
        <v>57</v>
      </c>
      <c r="L29" s="21">
        <v>1</v>
      </c>
      <c r="M29" s="21"/>
      <c r="N29" s="21"/>
      <c r="O29" s="21"/>
      <c r="P29" s="21"/>
      <c r="Q29" s="21"/>
      <c r="R29" s="30">
        <f t="shared" si="1"/>
        <v>34.8</v>
      </c>
      <c r="S29" s="30">
        <v>72.6</v>
      </c>
      <c r="T29" s="30">
        <f t="shared" si="2"/>
        <v>29.04</v>
      </c>
      <c r="U29" s="30">
        <f t="shared" si="3"/>
        <v>63.84</v>
      </c>
    </row>
    <row r="30" s="1" customFormat="1" ht="26" customHeight="1" spans="1:21">
      <c r="A30" s="9" t="s">
        <v>92</v>
      </c>
      <c r="B30" s="9" t="s">
        <v>25</v>
      </c>
      <c r="C30" s="9" t="s">
        <v>35</v>
      </c>
      <c r="D30" s="9" t="s">
        <v>93</v>
      </c>
      <c r="E30" s="9" t="s">
        <v>41</v>
      </c>
      <c r="F30" s="9">
        <v>140901</v>
      </c>
      <c r="G30" s="9" t="s">
        <v>91</v>
      </c>
      <c r="H30" s="10">
        <v>54.6</v>
      </c>
      <c r="I30" s="10">
        <v>55.3</v>
      </c>
      <c r="J30" s="10">
        <v>109.9</v>
      </c>
      <c r="K30" s="20">
        <f t="shared" si="0"/>
        <v>54.95</v>
      </c>
      <c r="L30" s="21">
        <v>1</v>
      </c>
      <c r="M30" s="21"/>
      <c r="N30" s="21"/>
      <c r="O30" s="21"/>
      <c r="P30" s="21"/>
      <c r="Q30" s="21"/>
      <c r="R30" s="30">
        <f t="shared" si="1"/>
        <v>33.57</v>
      </c>
      <c r="S30" s="30">
        <v>73.2</v>
      </c>
      <c r="T30" s="30">
        <f t="shared" si="2"/>
        <v>29.28</v>
      </c>
      <c r="U30" s="30">
        <f t="shared" si="3"/>
        <v>62.85</v>
      </c>
    </row>
    <row r="31" s="1" customFormat="1" ht="26" customHeight="1" spans="1:21">
      <c r="A31" s="9" t="s">
        <v>94</v>
      </c>
      <c r="B31" s="9" t="s">
        <v>25</v>
      </c>
      <c r="C31" s="9" t="s">
        <v>35</v>
      </c>
      <c r="D31" s="9" t="s">
        <v>95</v>
      </c>
      <c r="E31" s="9" t="s">
        <v>41</v>
      </c>
      <c r="F31" s="9" t="s">
        <v>96</v>
      </c>
      <c r="G31" s="9" t="s">
        <v>97</v>
      </c>
      <c r="H31" s="10">
        <v>27.9</v>
      </c>
      <c r="I31" s="10">
        <v>51.5</v>
      </c>
      <c r="J31" s="10">
        <v>79.4</v>
      </c>
      <c r="K31" s="20">
        <f t="shared" si="0"/>
        <v>39.7</v>
      </c>
      <c r="L31" s="21">
        <v>1</v>
      </c>
      <c r="M31" s="21"/>
      <c r="N31" s="21"/>
      <c r="O31" s="21"/>
      <c r="P31" s="21"/>
      <c r="Q31" s="21"/>
      <c r="R31" s="30">
        <f t="shared" si="1"/>
        <v>24.42</v>
      </c>
      <c r="S31" s="30">
        <v>68.4</v>
      </c>
      <c r="T31" s="30">
        <f t="shared" si="2"/>
        <v>27.36</v>
      </c>
      <c r="U31" s="30">
        <f t="shared" si="3"/>
        <v>51.78</v>
      </c>
    </row>
    <row r="32" s="1" customFormat="1" ht="26" customHeight="1" spans="1:21">
      <c r="A32" s="9" t="s">
        <v>98</v>
      </c>
      <c r="B32" s="9" t="s">
        <v>25</v>
      </c>
      <c r="C32" s="9" t="s">
        <v>35</v>
      </c>
      <c r="D32" s="9" t="s">
        <v>99</v>
      </c>
      <c r="E32" s="9" t="s">
        <v>41</v>
      </c>
      <c r="F32" s="9" t="s">
        <v>96</v>
      </c>
      <c r="G32" s="9" t="s">
        <v>97</v>
      </c>
      <c r="H32" s="10">
        <v>32.9</v>
      </c>
      <c r="I32" s="10">
        <v>47.3</v>
      </c>
      <c r="J32" s="10">
        <v>80.2</v>
      </c>
      <c r="K32" s="20">
        <f t="shared" si="0"/>
        <v>40.1</v>
      </c>
      <c r="L32" s="21"/>
      <c r="M32" s="21"/>
      <c r="N32" s="21"/>
      <c r="O32" s="21"/>
      <c r="P32" s="21"/>
      <c r="Q32" s="21"/>
      <c r="R32" s="30">
        <f t="shared" si="1"/>
        <v>24.06</v>
      </c>
      <c r="S32" s="30">
        <v>67.2</v>
      </c>
      <c r="T32" s="30">
        <f t="shared" si="2"/>
        <v>26.88</v>
      </c>
      <c r="U32" s="30">
        <f t="shared" si="3"/>
        <v>50.94</v>
      </c>
    </row>
    <row r="33" s="1" customFormat="1" ht="26" customHeight="1" spans="1:21">
      <c r="A33" s="9" t="s">
        <v>100</v>
      </c>
      <c r="B33" s="9" t="s">
        <v>25</v>
      </c>
      <c r="C33" s="9" t="s">
        <v>35</v>
      </c>
      <c r="D33" s="9" t="s">
        <v>101</v>
      </c>
      <c r="E33" s="9" t="s">
        <v>41</v>
      </c>
      <c r="F33" s="9">
        <v>141101</v>
      </c>
      <c r="G33" s="9" t="s">
        <v>102</v>
      </c>
      <c r="H33" s="10">
        <v>47.4</v>
      </c>
      <c r="I33" s="10">
        <v>59.3</v>
      </c>
      <c r="J33" s="10">
        <v>106.7</v>
      </c>
      <c r="K33" s="20">
        <f t="shared" si="0"/>
        <v>53.35</v>
      </c>
      <c r="L33" s="21">
        <v>1</v>
      </c>
      <c r="M33" s="21"/>
      <c r="N33" s="21"/>
      <c r="O33" s="21"/>
      <c r="P33" s="21"/>
      <c r="Q33" s="21"/>
      <c r="R33" s="30">
        <f t="shared" si="1"/>
        <v>32.61</v>
      </c>
      <c r="S33" s="30">
        <v>76.2</v>
      </c>
      <c r="T33" s="30">
        <f t="shared" si="2"/>
        <v>30.48</v>
      </c>
      <c r="U33" s="30">
        <f t="shared" si="3"/>
        <v>63.09</v>
      </c>
    </row>
    <row r="34" s="1" customFormat="1" ht="26" customHeight="1" spans="1:21">
      <c r="A34" s="9" t="s">
        <v>103</v>
      </c>
      <c r="B34" s="9" t="s">
        <v>25</v>
      </c>
      <c r="C34" s="9" t="s">
        <v>35</v>
      </c>
      <c r="D34" s="9" t="s">
        <v>104</v>
      </c>
      <c r="E34" s="9" t="s">
        <v>41</v>
      </c>
      <c r="F34" s="9">
        <v>141101</v>
      </c>
      <c r="G34" s="9" t="s">
        <v>102</v>
      </c>
      <c r="H34" s="10">
        <v>47.1</v>
      </c>
      <c r="I34" s="10">
        <v>45.2</v>
      </c>
      <c r="J34" s="10">
        <v>92.3</v>
      </c>
      <c r="K34" s="20">
        <f t="shared" si="0"/>
        <v>46.15</v>
      </c>
      <c r="L34" s="21"/>
      <c r="M34" s="21"/>
      <c r="N34" s="21"/>
      <c r="O34" s="21"/>
      <c r="P34" s="21"/>
      <c r="Q34" s="21"/>
      <c r="R34" s="30">
        <f t="shared" si="1"/>
        <v>27.69</v>
      </c>
      <c r="S34" s="30">
        <v>73</v>
      </c>
      <c r="T34" s="30">
        <f t="shared" si="2"/>
        <v>29.2</v>
      </c>
      <c r="U34" s="30">
        <f t="shared" si="3"/>
        <v>56.89</v>
      </c>
    </row>
    <row r="35" s="1" customFormat="1" ht="26" customHeight="1" spans="1:21">
      <c r="A35" s="9" t="s">
        <v>105</v>
      </c>
      <c r="B35" s="9" t="s">
        <v>25</v>
      </c>
      <c r="C35" s="9" t="s">
        <v>35</v>
      </c>
      <c r="D35" s="9" t="s">
        <v>106</v>
      </c>
      <c r="E35" s="9" t="s">
        <v>41</v>
      </c>
      <c r="F35" s="9">
        <v>141201</v>
      </c>
      <c r="G35" s="9" t="s">
        <v>107</v>
      </c>
      <c r="H35" s="10">
        <v>41.1</v>
      </c>
      <c r="I35" s="10">
        <v>43.4</v>
      </c>
      <c r="J35" s="10">
        <v>84.5</v>
      </c>
      <c r="K35" s="20">
        <f t="shared" si="0"/>
        <v>42.25</v>
      </c>
      <c r="L35" s="21">
        <v>1</v>
      </c>
      <c r="M35" s="21"/>
      <c r="N35" s="21"/>
      <c r="O35" s="21"/>
      <c r="P35" s="21"/>
      <c r="Q35" s="21"/>
      <c r="R35" s="30">
        <f t="shared" si="1"/>
        <v>25.95</v>
      </c>
      <c r="S35" s="30">
        <v>69</v>
      </c>
      <c r="T35" s="30">
        <f t="shared" si="2"/>
        <v>27.6</v>
      </c>
      <c r="U35" s="30">
        <f t="shared" si="3"/>
        <v>53.55</v>
      </c>
    </row>
    <row r="36" s="1" customFormat="1" ht="26" customHeight="1" spans="1:21">
      <c r="A36" s="9" t="s">
        <v>108</v>
      </c>
      <c r="B36" s="9" t="s">
        <v>25</v>
      </c>
      <c r="C36" s="9" t="s">
        <v>35</v>
      </c>
      <c r="D36" s="9" t="s">
        <v>109</v>
      </c>
      <c r="E36" s="9" t="s">
        <v>41</v>
      </c>
      <c r="F36" s="9">
        <v>141201</v>
      </c>
      <c r="G36" s="9" t="s">
        <v>107</v>
      </c>
      <c r="H36" s="10">
        <v>42.8</v>
      </c>
      <c r="I36" s="10">
        <v>39.9</v>
      </c>
      <c r="J36" s="10">
        <v>82.7</v>
      </c>
      <c r="K36" s="20">
        <f t="shared" si="0"/>
        <v>41.35</v>
      </c>
      <c r="L36" s="21"/>
      <c r="M36" s="21"/>
      <c r="N36" s="21"/>
      <c r="O36" s="21"/>
      <c r="P36" s="21"/>
      <c r="Q36" s="21"/>
      <c r="R36" s="30">
        <f t="shared" si="1"/>
        <v>24.81</v>
      </c>
      <c r="S36" s="30">
        <v>71.2</v>
      </c>
      <c r="T36" s="30">
        <f t="shared" si="2"/>
        <v>28.48</v>
      </c>
      <c r="U36" s="30">
        <f t="shared" si="3"/>
        <v>53.29</v>
      </c>
    </row>
    <row r="37" s="1" customFormat="1" ht="26" customHeight="1" spans="1:21">
      <c r="A37" s="9" t="s">
        <v>110</v>
      </c>
      <c r="B37" s="9" t="s">
        <v>25</v>
      </c>
      <c r="C37" s="9" t="s">
        <v>35</v>
      </c>
      <c r="D37" s="9" t="s">
        <v>111</v>
      </c>
      <c r="E37" s="9" t="s">
        <v>41</v>
      </c>
      <c r="F37" s="9">
        <v>141201</v>
      </c>
      <c r="G37" s="9" t="s">
        <v>107</v>
      </c>
      <c r="H37" s="10">
        <v>35.2</v>
      </c>
      <c r="I37" s="10">
        <v>48.7</v>
      </c>
      <c r="J37" s="10">
        <v>83.9</v>
      </c>
      <c r="K37" s="20">
        <f t="shared" si="0"/>
        <v>41.95</v>
      </c>
      <c r="L37" s="21"/>
      <c r="M37" s="21"/>
      <c r="N37" s="21"/>
      <c r="O37" s="21"/>
      <c r="P37" s="21"/>
      <c r="Q37" s="21"/>
      <c r="R37" s="30">
        <f t="shared" si="1"/>
        <v>25.17</v>
      </c>
      <c r="S37" s="30">
        <v>70.2</v>
      </c>
      <c r="T37" s="30">
        <f t="shared" si="2"/>
        <v>28.08</v>
      </c>
      <c r="U37" s="30">
        <f t="shared" si="3"/>
        <v>53.25</v>
      </c>
    </row>
    <row r="38" s="1" customFormat="1" ht="26" customHeight="1" spans="1:21">
      <c r="A38" s="9" t="s">
        <v>112</v>
      </c>
      <c r="B38" s="9" t="s">
        <v>25</v>
      </c>
      <c r="C38" s="9" t="s">
        <v>35</v>
      </c>
      <c r="D38" s="9" t="s">
        <v>113</v>
      </c>
      <c r="E38" s="9" t="s">
        <v>41</v>
      </c>
      <c r="F38" s="9">
        <v>141201</v>
      </c>
      <c r="G38" s="9" t="s">
        <v>107</v>
      </c>
      <c r="H38" s="10">
        <v>42.4</v>
      </c>
      <c r="I38" s="10">
        <v>42</v>
      </c>
      <c r="J38" s="10">
        <v>84.4</v>
      </c>
      <c r="K38" s="20">
        <f t="shared" si="0"/>
        <v>42.2</v>
      </c>
      <c r="L38" s="21"/>
      <c r="M38" s="21"/>
      <c r="N38" s="21"/>
      <c r="O38" s="21"/>
      <c r="P38" s="21"/>
      <c r="Q38" s="21"/>
      <c r="R38" s="30">
        <f t="shared" si="1"/>
        <v>25.32</v>
      </c>
      <c r="S38" s="30">
        <v>67.4</v>
      </c>
      <c r="T38" s="30">
        <f t="shared" si="2"/>
        <v>26.96</v>
      </c>
      <c r="U38" s="30">
        <f t="shared" si="3"/>
        <v>52.28</v>
      </c>
    </row>
    <row r="39" s="1" customFormat="1" ht="26" customHeight="1" spans="1:21">
      <c r="A39" s="9" t="s">
        <v>114</v>
      </c>
      <c r="B39" s="9" t="s">
        <v>25</v>
      </c>
      <c r="C39" s="9" t="s">
        <v>26</v>
      </c>
      <c r="D39" s="9" t="s">
        <v>115</v>
      </c>
      <c r="E39" s="9" t="s">
        <v>41</v>
      </c>
      <c r="F39" s="9">
        <v>141301</v>
      </c>
      <c r="G39" s="9" t="s">
        <v>116</v>
      </c>
      <c r="H39" s="10">
        <v>52.6</v>
      </c>
      <c r="I39" s="10">
        <v>49</v>
      </c>
      <c r="J39" s="10">
        <v>101.6</v>
      </c>
      <c r="K39" s="20">
        <f t="shared" si="0"/>
        <v>50.8</v>
      </c>
      <c r="L39" s="21"/>
      <c r="M39" s="21"/>
      <c r="N39" s="21"/>
      <c r="O39" s="21"/>
      <c r="P39" s="21"/>
      <c r="Q39" s="21"/>
      <c r="R39" s="30">
        <f t="shared" si="1"/>
        <v>30.48</v>
      </c>
      <c r="S39" s="30">
        <v>70.8</v>
      </c>
      <c r="T39" s="30">
        <f t="shared" si="2"/>
        <v>28.32</v>
      </c>
      <c r="U39" s="30">
        <f t="shared" si="3"/>
        <v>58.8</v>
      </c>
    </row>
    <row r="40" s="1" customFormat="1" ht="26" customHeight="1" spans="1:21">
      <c r="A40" s="9" t="s">
        <v>117</v>
      </c>
      <c r="B40" s="9" t="s">
        <v>25</v>
      </c>
      <c r="C40" s="9" t="s">
        <v>35</v>
      </c>
      <c r="D40" s="9" t="s">
        <v>118</v>
      </c>
      <c r="E40" s="9" t="s">
        <v>41</v>
      </c>
      <c r="F40" s="9">
        <v>141301</v>
      </c>
      <c r="G40" s="9" t="s">
        <v>116</v>
      </c>
      <c r="H40" s="10">
        <v>42.2</v>
      </c>
      <c r="I40" s="10">
        <v>46.5</v>
      </c>
      <c r="J40" s="10">
        <v>88.7</v>
      </c>
      <c r="K40" s="20">
        <f t="shared" si="0"/>
        <v>44.35</v>
      </c>
      <c r="L40" s="21"/>
      <c r="M40" s="21"/>
      <c r="N40" s="21"/>
      <c r="O40" s="21"/>
      <c r="P40" s="21"/>
      <c r="Q40" s="21"/>
      <c r="R40" s="30">
        <f t="shared" si="1"/>
        <v>26.61</v>
      </c>
      <c r="S40" s="30">
        <v>60.6</v>
      </c>
      <c r="T40" s="30">
        <f t="shared" si="2"/>
        <v>24.24</v>
      </c>
      <c r="U40" s="30">
        <f t="shared" si="3"/>
        <v>50.85</v>
      </c>
    </row>
    <row r="41" s="1" customFormat="1" ht="26" customHeight="1" spans="1:21">
      <c r="A41" s="9" t="s">
        <v>119</v>
      </c>
      <c r="B41" s="9" t="s">
        <v>32</v>
      </c>
      <c r="C41" s="9" t="s">
        <v>120</v>
      </c>
      <c r="D41" s="9" t="s">
        <v>121</v>
      </c>
      <c r="E41" s="9" t="s">
        <v>122</v>
      </c>
      <c r="F41" s="9">
        <v>141401</v>
      </c>
      <c r="G41" s="9" t="s">
        <v>123</v>
      </c>
      <c r="H41" s="10">
        <v>41.6</v>
      </c>
      <c r="I41" s="10">
        <v>49.2</v>
      </c>
      <c r="J41" s="10">
        <v>90.8</v>
      </c>
      <c r="K41" s="20">
        <f t="shared" si="0"/>
        <v>45.4</v>
      </c>
      <c r="L41" s="21">
        <v>1</v>
      </c>
      <c r="M41" s="21"/>
      <c r="N41" s="21"/>
      <c r="O41" s="21"/>
      <c r="P41" s="21"/>
      <c r="Q41" s="21">
        <v>4</v>
      </c>
      <c r="R41" s="30">
        <f t="shared" si="1"/>
        <v>30.24</v>
      </c>
      <c r="S41" s="30">
        <v>78.6</v>
      </c>
      <c r="T41" s="30">
        <f t="shared" si="2"/>
        <v>31.44</v>
      </c>
      <c r="U41" s="30">
        <f t="shared" si="3"/>
        <v>61.68</v>
      </c>
    </row>
    <row r="42" s="1" customFormat="1" ht="26" customHeight="1" spans="1:21">
      <c r="A42" s="9" t="s">
        <v>124</v>
      </c>
      <c r="B42" s="9" t="s">
        <v>32</v>
      </c>
      <c r="C42" s="9" t="s">
        <v>35</v>
      </c>
      <c r="D42" s="9" t="s">
        <v>125</v>
      </c>
      <c r="E42" s="9" t="s">
        <v>122</v>
      </c>
      <c r="F42" s="9">
        <v>141401</v>
      </c>
      <c r="G42" s="9" t="s">
        <v>123</v>
      </c>
      <c r="H42" s="10">
        <v>50.1</v>
      </c>
      <c r="I42" s="10">
        <v>51</v>
      </c>
      <c r="J42" s="10">
        <v>101.1</v>
      </c>
      <c r="K42" s="20">
        <f t="shared" si="0"/>
        <v>50.55</v>
      </c>
      <c r="L42" s="21">
        <v>1</v>
      </c>
      <c r="M42" s="21"/>
      <c r="N42" s="21"/>
      <c r="O42" s="21"/>
      <c r="P42" s="21"/>
      <c r="Q42" s="21"/>
      <c r="R42" s="30">
        <f t="shared" si="1"/>
        <v>30.93</v>
      </c>
      <c r="S42" s="30">
        <v>69.8</v>
      </c>
      <c r="T42" s="30">
        <f t="shared" si="2"/>
        <v>27.92</v>
      </c>
      <c r="U42" s="30">
        <f t="shared" si="3"/>
        <v>58.85</v>
      </c>
    </row>
    <row r="43" s="1" customFormat="1" ht="26" customHeight="1" spans="1:21">
      <c r="A43" s="9" t="s">
        <v>126</v>
      </c>
      <c r="B43" s="9" t="s">
        <v>32</v>
      </c>
      <c r="C43" s="9" t="s">
        <v>26</v>
      </c>
      <c r="D43" s="9" t="s">
        <v>127</v>
      </c>
      <c r="E43" s="9" t="s">
        <v>128</v>
      </c>
      <c r="F43" s="9">
        <v>141501</v>
      </c>
      <c r="G43" s="9" t="s">
        <v>129</v>
      </c>
      <c r="H43" s="10">
        <v>55.9</v>
      </c>
      <c r="I43" s="10">
        <v>50</v>
      </c>
      <c r="J43" s="10">
        <v>105.9</v>
      </c>
      <c r="K43" s="20">
        <f t="shared" si="0"/>
        <v>52.95</v>
      </c>
      <c r="L43" s="21"/>
      <c r="M43" s="21"/>
      <c r="N43" s="21"/>
      <c r="O43" s="21"/>
      <c r="P43" s="21"/>
      <c r="Q43" s="21"/>
      <c r="R43" s="30">
        <f t="shared" si="1"/>
        <v>31.77</v>
      </c>
      <c r="S43" s="30">
        <v>75</v>
      </c>
      <c r="T43" s="30">
        <f t="shared" si="2"/>
        <v>30</v>
      </c>
      <c r="U43" s="30">
        <f t="shared" si="3"/>
        <v>61.77</v>
      </c>
    </row>
    <row r="44" s="1" customFormat="1" ht="26" customHeight="1" spans="1:21">
      <c r="A44" s="9" t="s">
        <v>130</v>
      </c>
      <c r="B44" s="9" t="s">
        <v>25</v>
      </c>
      <c r="C44" s="9" t="s">
        <v>35</v>
      </c>
      <c r="D44" s="9" t="s">
        <v>131</v>
      </c>
      <c r="E44" s="9" t="s">
        <v>128</v>
      </c>
      <c r="F44" s="9" t="s">
        <v>132</v>
      </c>
      <c r="G44" s="9" t="s">
        <v>129</v>
      </c>
      <c r="H44" s="10">
        <v>46.5</v>
      </c>
      <c r="I44" s="10">
        <v>57.3</v>
      </c>
      <c r="J44" s="10">
        <v>103.8</v>
      </c>
      <c r="K44" s="20">
        <f t="shared" si="0"/>
        <v>51.9</v>
      </c>
      <c r="L44" s="21">
        <v>1</v>
      </c>
      <c r="M44" s="21"/>
      <c r="N44" s="21"/>
      <c r="O44" s="21"/>
      <c r="P44" s="21"/>
      <c r="Q44" s="21"/>
      <c r="R44" s="30">
        <f t="shared" si="1"/>
        <v>31.74</v>
      </c>
      <c r="S44" s="30">
        <v>74</v>
      </c>
      <c r="T44" s="30">
        <f t="shared" si="2"/>
        <v>29.6</v>
      </c>
      <c r="U44" s="30">
        <f t="shared" si="3"/>
        <v>61.34</v>
      </c>
    </row>
    <row r="45" s="1" customFormat="1" ht="26" customHeight="1" spans="1:21">
      <c r="A45" s="9" t="s">
        <v>133</v>
      </c>
      <c r="B45" s="9" t="s">
        <v>25</v>
      </c>
      <c r="C45" s="9" t="s">
        <v>35</v>
      </c>
      <c r="D45" s="9" t="s">
        <v>134</v>
      </c>
      <c r="E45" s="9" t="s">
        <v>41</v>
      </c>
      <c r="F45" s="9">
        <v>141602</v>
      </c>
      <c r="G45" s="9" t="s">
        <v>135</v>
      </c>
      <c r="H45" s="10">
        <v>54.2</v>
      </c>
      <c r="I45" s="10">
        <v>61.3</v>
      </c>
      <c r="J45" s="10">
        <v>115.5</v>
      </c>
      <c r="K45" s="20">
        <f t="shared" si="0"/>
        <v>57.75</v>
      </c>
      <c r="L45" s="21">
        <v>1</v>
      </c>
      <c r="M45" s="21"/>
      <c r="N45" s="21"/>
      <c r="O45" s="21"/>
      <c r="P45" s="21"/>
      <c r="Q45" s="21"/>
      <c r="R45" s="30">
        <f t="shared" si="1"/>
        <v>35.25</v>
      </c>
      <c r="S45" s="30">
        <v>70.2</v>
      </c>
      <c r="T45" s="30">
        <f t="shared" si="2"/>
        <v>28.08</v>
      </c>
      <c r="U45" s="30">
        <f t="shared" si="3"/>
        <v>63.33</v>
      </c>
    </row>
    <row r="46" s="2" customFormat="1" ht="26" customHeight="1" spans="1:21">
      <c r="A46" s="11" t="s">
        <v>136</v>
      </c>
      <c r="B46" s="11" t="s">
        <v>32</v>
      </c>
      <c r="C46" s="11" t="s">
        <v>35</v>
      </c>
      <c r="D46" s="11" t="s">
        <v>137</v>
      </c>
      <c r="E46" s="11" t="s">
        <v>41</v>
      </c>
      <c r="F46" s="11">
        <v>141602</v>
      </c>
      <c r="G46" s="11" t="s">
        <v>135</v>
      </c>
      <c r="H46" s="12">
        <v>49.3</v>
      </c>
      <c r="I46" s="12">
        <v>53.1</v>
      </c>
      <c r="J46" s="12">
        <v>102.4</v>
      </c>
      <c r="K46" s="22">
        <f t="shared" si="0"/>
        <v>51.2</v>
      </c>
      <c r="L46" s="23">
        <v>1</v>
      </c>
      <c r="M46" s="23"/>
      <c r="N46" s="23"/>
      <c r="O46" s="23"/>
      <c r="P46" s="23"/>
      <c r="Q46" s="23"/>
      <c r="R46" s="31">
        <f t="shared" si="1"/>
        <v>31.32</v>
      </c>
      <c r="S46" s="31"/>
      <c r="T46" s="31">
        <f t="shared" si="2"/>
        <v>0</v>
      </c>
      <c r="U46" s="31">
        <f t="shared" si="3"/>
        <v>31.32</v>
      </c>
    </row>
    <row r="47" s="1" customFormat="1" ht="26" customHeight="1" spans="1:21">
      <c r="A47" s="9" t="s">
        <v>138</v>
      </c>
      <c r="B47" s="9" t="s">
        <v>32</v>
      </c>
      <c r="C47" s="9" t="s">
        <v>35</v>
      </c>
      <c r="D47" s="9" t="s">
        <v>139</v>
      </c>
      <c r="E47" s="9" t="s">
        <v>41</v>
      </c>
      <c r="F47" s="9">
        <v>141801</v>
      </c>
      <c r="G47" s="9" t="s">
        <v>140</v>
      </c>
      <c r="H47" s="10">
        <v>50.9</v>
      </c>
      <c r="I47" s="10">
        <v>57.1</v>
      </c>
      <c r="J47" s="10">
        <v>108</v>
      </c>
      <c r="K47" s="20">
        <f t="shared" si="0"/>
        <v>54</v>
      </c>
      <c r="L47" s="21">
        <v>1</v>
      </c>
      <c r="M47" s="21"/>
      <c r="N47" s="21"/>
      <c r="O47" s="21"/>
      <c r="P47" s="21"/>
      <c r="Q47" s="21"/>
      <c r="R47" s="30">
        <f t="shared" si="1"/>
        <v>33</v>
      </c>
      <c r="S47" s="30">
        <v>79.8</v>
      </c>
      <c r="T47" s="30">
        <f t="shared" si="2"/>
        <v>31.92</v>
      </c>
      <c r="U47" s="30">
        <f t="shared" si="3"/>
        <v>64.92</v>
      </c>
    </row>
    <row r="48" s="1" customFormat="1" ht="26" customHeight="1" spans="1:21">
      <c r="A48" s="9" t="s">
        <v>141</v>
      </c>
      <c r="B48" s="9" t="s">
        <v>25</v>
      </c>
      <c r="C48" s="9" t="s">
        <v>35</v>
      </c>
      <c r="D48" s="9" t="s">
        <v>142</v>
      </c>
      <c r="E48" s="9" t="s">
        <v>41</v>
      </c>
      <c r="F48" s="9">
        <v>141801</v>
      </c>
      <c r="G48" s="9" t="s">
        <v>140</v>
      </c>
      <c r="H48" s="10">
        <v>55</v>
      </c>
      <c r="I48" s="10">
        <v>58.2</v>
      </c>
      <c r="J48" s="10">
        <v>113.2</v>
      </c>
      <c r="K48" s="20">
        <f t="shared" si="0"/>
        <v>56.6</v>
      </c>
      <c r="L48" s="21">
        <v>1</v>
      </c>
      <c r="M48" s="21"/>
      <c r="N48" s="21"/>
      <c r="O48" s="21"/>
      <c r="P48" s="21"/>
      <c r="Q48" s="21"/>
      <c r="R48" s="30">
        <f t="shared" si="1"/>
        <v>34.56</v>
      </c>
      <c r="S48" s="30">
        <v>74</v>
      </c>
      <c r="T48" s="30">
        <f t="shared" si="2"/>
        <v>29.6</v>
      </c>
      <c r="U48" s="30">
        <f t="shared" si="3"/>
        <v>64.16</v>
      </c>
    </row>
    <row r="49" s="1" customFormat="1" ht="26" customHeight="1" spans="1:21">
      <c r="A49" s="9" t="s">
        <v>143</v>
      </c>
      <c r="B49" s="9" t="s">
        <v>25</v>
      </c>
      <c r="C49" s="9" t="s">
        <v>35</v>
      </c>
      <c r="D49" s="9" t="s">
        <v>144</v>
      </c>
      <c r="E49" s="9" t="s">
        <v>41</v>
      </c>
      <c r="F49" s="9">
        <v>141801</v>
      </c>
      <c r="G49" s="9" t="s">
        <v>140</v>
      </c>
      <c r="H49" s="10">
        <v>50.2</v>
      </c>
      <c r="I49" s="10">
        <v>57.6</v>
      </c>
      <c r="J49" s="10">
        <v>107.8</v>
      </c>
      <c r="K49" s="20">
        <f t="shared" si="0"/>
        <v>53.9</v>
      </c>
      <c r="L49" s="21">
        <v>1</v>
      </c>
      <c r="M49" s="21"/>
      <c r="N49" s="21"/>
      <c r="O49" s="21"/>
      <c r="P49" s="21"/>
      <c r="Q49" s="21"/>
      <c r="R49" s="30">
        <f t="shared" si="1"/>
        <v>32.94</v>
      </c>
      <c r="S49" s="30">
        <v>74.8</v>
      </c>
      <c r="T49" s="30">
        <f t="shared" si="2"/>
        <v>29.92</v>
      </c>
      <c r="U49" s="30">
        <f t="shared" si="3"/>
        <v>62.86</v>
      </c>
    </row>
    <row r="50" s="1" customFormat="1" ht="26" customHeight="1" spans="1:21">
      <c r="A50" s="9" t="s">
        <v>145</v>
      </c>
      <c r="B50" s="9" t="s">
        <v>25</v>
      </c>
      <c r="C50" s="9" t="s">
        <v>35</v>
      </c>
      <c r="D50" s="9" t="s">
        <v>146</v>
      </c>
      <c r="E50" s="9" t="s">
        <v>41</v>
      </c>
      <c r="F50" s="9">
        <v>141801</v>
      </c>
      <c r="G50" s="9" t="s">
        <v>140</v>
      </c>
      <c r="H50" s="10">
        <v>56.1</v>
      </c>
      <c r="I50" s="10">
        <v>51.8</v>
      </c>
      <c r="J50" s="10">
        <v>107.9</v>
      </c>
      <c r="K50" s="20">
        <f t="shared" si="0"/>
        <v>53.95</v>
      </c>
      <c r="L50" s="21">
        <v>1</v>
      </c>
      <c r="M50" s="21"/>
      <c r="N50" s="21"/>
      <c r="O50" s="21"/>
      <c r="P50" s="21"/>
      <c r="Q50" s="21"/>
      <c r="R50" s="30">
        <f t="shared" si="1"/>
        <v>32.97</v>
      </c>
      <c r="S50" s="30">
        <v>72.4</v>
      </c>
      <c r="T50" s="30">
        <f t="shared" si="2"/>
        <v>28.96</v>
      </c>
      <c r="U50" s="30">
        <f t="shared" si="3"/>
        <v>61.93</v>
      </c>
    </row>
    <row r="51" s="1" customFormat="1" ht="26" customHeight="1" spans="1:21">
      <c r="A51" s="9" t="s">
        <v>147</v>
      </c>
      <c r="B51" s="9" t="s">
        <v>32</v>
      </c>
      <c r="C51" s="9" t="s">
        <v>35</v>
      </c>
      <c r="D51" s="9" t="s">
        <v>148</v>
      </c>
      <c r="E51" s="9" t="s">
        <v>41</v>
      </c>
      <c r="F51" s="9">
        <v>141801</v>
      </c>
      <c r="G51" s="9" t="s">
        <v>140</v>
      </c>
      <c r="H51" s="10">
        <v>55.5</v>
      </c>
      <c r="I51" s="10">
        <v>51.5</v>
      </c>
      <c r="J51" s="10">
        <v>107</v>
      </c>
      <c r="K51" s="20">
        <f t="shared" si="0"/>
        <v>53.5</v>
      </c>
      <c r="L51" s="21"/>
      <c r="M51" s="21"/>
      <c r="N51" s="21"/>
      <c r="O51" s="21"/>
      <c r="P51" s="21"/>
      <c r="Q51" s="21"/>
      <c r="R51" s="30">
        <f t="shared" si="1"/>
        <v>32.1</v>
      </c>
      <c r="S51" s="30">
        <v>72.6</v>
      </c>
      <c r="T51" s="30">
        <f t="shared" si="2"/>
        <v>29.04</v>
      </c>
      <c r="U51" s="30">
        <f t="shared" si="3"/>
        <v>61.14</v>
      </c>
    </row>
    <row r="52" s="1" customFormat="1" ht="26" customHeight="1" spans="1:21">
      <c r="A52" s="9" t="s">
        <v>149</v>
      </c>
      <c r="B52" s="9" t="s">
        <v>25</v>
      </c>
      <c r="C52" s="9" t="s">
        <v>35</v>
      </c>
      <c r="D52" s="9" t="s">
        <v>150</v>
      </c>
      <c r="E52" s="9" t="s">
        <v>41</v>
      </c>
      <c r="F52" s="9">
        <v>141801</v>
      </c>
      <c r="G52" s="9" t="s">
        <v>140</v>
      </c>
      <c r="H52" s="10">
        <v>41.3</v>
      </c>
      <c r="I52" s="10">
        <v>47.7</v>
      </c>
      <c r="J52" s="10">
        <v>89</v>
      </c>
      <c r="K52" s="20">
        <f t="shared" si="0"/>
        <v>44.5</v>
      </c>
      <c r="L52" s="21">
        <v>1</v>
      </c>
      <c r="M52" s="21"/>
      <c r="N52" s="21"/>
      <c r="O52" s="21"/>
      <c r="P52" s="21"/>
      <c r="Q52" s="21"/>
      <c r="R52" s="30">
        <f t="shared" si="1"/>
        <v>27.3</v>
      </c>
      <c r="S52" s="30">
        <v>71.6</v>
      </c>
      <c r="T52" s="30">
        <f t="shared" si="2"/>
        <v>28.64</v>
      </c>
      <c r="U52" s="30">
        <f t="shared" si="3"/>
        <v>55.94</v>
      </c>
    </row>
    <row r="53" s="1" customFormat="1" ht="26" customHeight="1" spans="1:21">
      <c r="A53" s="9" t="s">
        <v>151</v>
      </c>
      <c r="B53" s="9" t="s">
        <v>25</v>
      </c>
      <c r="C53" s="9" t="s">
        <v>35</v>
      </c>
      <c r="D53" s="9" t="s">
        <v>152</v>
      </c>
      <c r="E53" s="9" t="s">
        <v>28</v>
      </c>
      <c r="F53" s="9">
        <v>141901</v>
      </c>
      <c r="G53" s="9" t="s">
        <v>153</v>
      </c>
      <c r="H53" s="10">
        <v>40</v>
      </c>
      <c r="I53" s="10">
        <v>52.7</v>
      </c>
      <c r="J53" s="10">
        <v>92.7</v>
      </c>
      <c r="K53" s="20">
        <f t="shared" si="0"/>
        <v>46.35</v>
      </c>
      <c r="L53" s="21"/>
      <c r="M53" s="21"/>
      <c r="N53" s="21"/>
      <c r="O53" s="21"/>
      <c r="P53" s="21"/>
      <c r="Q53" s="21"/>
      <c r="R53" s="30">
        <f t="shared" si="1"/>
        <v>27.81</v>
      </c>
      <c r="S53" s="30">
        <v>78.4</v>
      </c>
      <c r="T53" s="30">
        <f t="shared" si="2"/>
        <v>31.36</v>
      </c>
      <c r="U53" s="30">
        <f t="shared" si="3"/>
        <v>59.17</v>
      </c>
    </row>
    <row r="54" s="1" customFormat="1" ht="26" customHeight="1" spans="1:21">
      <c r="A54" s="9" t="s">
        <v>154</v>
      </c>
      <c r="B54" s="9" t="s">
        <v>32</v>
      </c>
      <c r="C54" s="9" t="s">
        <v>35</v>
      </c>
      <c r="D54" s="9" t="s">
        <v>155</v>
      </c>
      <c r="E54" s="9" t="s">
        <v>28</v>
      </c>
      <c r="F54" s="9">
        <v>141901</v>
      </c>
      <c r="G54" s="9" t="s">
        <v>153</v>
      </c>
      <c r="H54" s="10">
        <v>46.7</v>
      </c>
      <c r="I54" s="10">
        <v>43.8</v>
      </c>
      <c r="J54" s="10">
        <v>90.5</v>
      </c>
      <c r="K54" s="20">
        <f t="shared" si="0"/>
        <v>45.25</v>
      </c>
      <c r="L54" s="21">
        <v>1</v>
      </c>
      <c r="M54" s="21"/>
      <c r="N54" s="21"/>
      <c r="O54" s="21"/>
      <c r="P54" s="21"/>
      <c r="Q54" s="21"/>
      <c r="R54" s="30">
        <f t="shared" si="1"/>
        <v>27.75</v>
      </c>
      <c r="S54" s="30">
        <v>78.4</v>
      </c>
      <c r="T54" s="30">
        <f t="shared" si="2"/>
        <v>31.36</v>
      </c>
      <c r="U54" s="30">
        <f t="shared" si="3"/>
        <v>59.11</v>
      </c>
    </row>
    <row r="55" s="1" customFormat="1" ht="26" customHeight="1" spans="1:21">
      <c r="A55" s="9" t="s">
        <v>156</v>
      </c>
      <c r="B55" s="9" t="s">
        <v>25</v>
      </c>
      <c r="C55" s="9" t="s">
        <v>35</v>
      </c>
      <c r="D55" s="9" t="s">
        <v>157</v>
      </c>
      <c r="E55" s="9" t="s">
        <v>158</v>
      </c>
      <c r="F55" s="9" t="s">
        <v>159</v>
      </c>
      <c r="G55" s="9" t="s">
        <v>153</v>
      </c>
      <c r="H55" s="10">
        <v>56.7</v>
      </c>
      <c r="I55" s="10">
        <v>47.7</v>
      </c>
      <c r="J55" s="10">
        <v>104.4</v>
      </c>
      <c r="K55" s="20">
        <f t="shared" si="0"/>
        <v>52.2</v>
      </c>
      <c r="L55" s="21">
        <v>1</v>
      </c>
      <c r="M55" s="21"/>
      <c r="N55" s="21"/>
      <c r="O55" s="21"/>
      <c r="P55" s="21"/>
      <c r="Q55" s="21"/>
      <c r="R55" s="30">
        <f t="shared" si="1"/>
        <v>31.92</v>
      </c>
      <c r="S55" s="30">
        <v>74.2</v>
      </c>
      <c r="T55" s="30">
        <f t="shared" si="2"/>
        <v>29.68</v>
      </c>
      <c r="U55" s="30">
        <f t="shared" si="3"/>
        <v>61.6</v>
      </c>
    </row>
    <row r="56" s="1" customFormat="1" ht="26" customHeight="1" spans="1:21">
      <c r="A56" s="9" t="s">
        <v>160</v>
      </c>
      <c r="B56" s="9" t="s">
        <v>25</v>
      </c>
      <c r="C56" s="9" t="s">
        <v>35</v>
      </c>
      <c r="D56" s="9" t="s">
        <v>161</v>
      </c>
      <c r="E56" s="9" t="s">
        <v>158</v>
      </c>
      <c r="F56" s="9" t="s">
        <v>159</v>
      </c>
      <c r="G56" s="9" t="s">
        <v>153</v>
      </c>
      <c r="H56" s="10">
        <v>44.7</v>
      </c>
      <c r="I56" s="10">
        <v>56.4</v>
      </c>
      <c r="J56" s="10">
        <v>101.1</v>
      </c>
      <c r="K56" s="20">
        <f t="shared" si="0"/>
        <v>50.55</v>
      </c>
      <c r="L56" s="21">
        <v>1</v>
      </c>
      <c r="M56" s="21"/>
      <c r="N56" s="21"/>
      <c r="O56" s="21"/>
      <c r="P56" s="21"/>
      <c r="Q56" s="21"/>
      <c r="R56" s="30">
        <f t="shared" si="1"/>
        <v>30.93</v>
      </c>
      <c r="S56" s="30">
        <v>70.8</v>
      </c>
      <c r="T56" s="30">
        <f t="shared" si="2"/>
        <v>28.32</v>
      </c>
      <c r="U56" s="30">
        <f t="shared" si="3"/>
        <v>59.25</v>
      </c>
    </row>
    <row r="57" s="1" customFormat="1" ht="26" customHeight="1" spans="1:21">
      <c r="A57" s="9" t="s">
        <v>162</v>
      </c>
      <c r="B57" s="9" t="s">
        <v>25</v>
      </c>
      <c r="C57" s="9" t="s">
        <v>35</v>
      </c>
      <c r="D57" s="9" t="s">
        <v>163</v>
      </c>
      <c r="E57" s="9" t="s">
        <v>122</v>
      </c>
      <c r="F57" s="9">
        <v>142001</v>
      </c>
      <c r="G57" s="9" t="s">
        <v>164</v>
      </c>
      <c r="H57" s="10">
        <v>47.9</v>
      </c>
      <c r="I57" s="10">
        <v>44.2</v>
      </c>
      <c r="J57" s="10">
        <v>92.1</v>
      </c>
      <c r="K57" s="20">
        <f t="shared" si="0"/>
        <v>46.05</v>
      </c>
      <c r="L57" s="21"/>
      <c r="M57" s="21"/>
      <c r="N57" s="21"/>
      <c r="O57" s="21"/>
      <c r="P57" s="21"/>
      <c r="Q57" s="21"/>
      <c r="R57" s="30">
        <f t="shared" si="1"/>
        <v>27.63</v>
      </c>
      <c r="S57" s="30">
        <v>70.6</v>
      </c>
      <c r="T57" s="30">
        <f t="shared" si="2"/>
        <v>28.24</v>
      </c>
      <c r="U57" s="30">
        <f t="shared" si="3"/>
        <v>55.87</v>
      </c>
    </row>
    <row r="58" s="2" customFormat="1" ht="26" customHeight="1" spans="1:21">
      <c r="A58" s="11" t="s">
        <v>165</v>
      </c>
      <c r="B58" s="11" t="s">
        <v>25</v>
      </c>
      <c r="C58" s="11" t="s">
        <v>35</v>
      </c>
      <c r="D58" s="11" t="s">
        <v>166</v>
      </c>
      <c r="E58" s="11" t="s">
        <v>122</v>
      </c>
      <c r="F58" s="11">
        <v>142001</v>
      </c>
      <c r="G58" s="11" t="s">
        <v>164</v>
      </c>
      <c r="H58" s="12">
        <v>42</v>
      </c>
      <c r="I58" s="12">
        <v>39.8</v>
      </c>
      <c r="J58" s="12">
        <v>81.8</v>
      </c>
      <c r="K58" s="22">
        <f t="shared" si="0"/>
        <v>40.9</v>
      </c>
      <c r="L58" s="23"/>
      <c r="M58" s="23"/>
      <c r="N58" s="23"/>
      <c r="O58" s="23"/>
      <c r="P58" s="23"/>
      <c r="Q58" s="23"/>
      <c r="R58" s="31">
        <f t="shared" si="1"/>
        <v>24.54</v>
      </c>
      <c r="S58" s="31"/>
      <c r="T58" s="31">
        <f t="shared" si="2"/>
        <v>0</v>
      </c>
      <c r="U58" s="31">
        <f t="shared" si="3"/>
        <v>24.54</v>
      </c>
    </row>
    <row r="59" s="1" customFormat="1" ht="26" customHeight="1" spans="1:21">
      <c r="A59" s="9" t="s">
        <v>167</v>
      </c>
      <c r="B59" s="9" t="s">
        <v>25</v>
      </c>
      <c r="C59" s="9" t="s">
        <v>35</v>
      </c>
      <c r="D59" s="9" t="s">
        <v>168</v>
      </c>
      <c r="E59" s="9" t="s">
        <v>122</v>
      </c>
      <c r="F59" s="9">
        <v>142101</v>
      </c>
      <c r="G59" s="9" t="s">
        <v>169</v>
      </c>
      <c r="H59" s="10">
        <v>49.3</v>
      </c>
      <c r="I59" s="10">
        <v>43.2</v>
      </c>
      <c r="J59" s="10">
        <v>92.5</v>
      </c>
      <c r="K59" s="20">
        <f t="shared" si="0"/>
        <v>46.25</v>
      </c>
      <c r="L59" s="21"/>
      <c r="M59" s="21"/>
      <c r="N59" s="21"/>
      <c r="O59" s="21"/>
      <c r="P59" s="21"/>
      <c r="Q59" s="21"/>
      <c r="R59" s="30">
        <f t="shared" si="1"/>
        <v>27.75</v>
      </c>
      <c r="S59" s="30">
        <v>73</v>
      </c>
      <c r="T59" s="30">
        <f t="shared" si="2"/>
        <v>29.2</v>
      </c>
      <c r="U59" s="30">
        <f t="shared" si="3"/>
        <v>56.95</v>
      </c>
    </row>
    <row r="60" s="1" customFormat="1" ht="26" customHeight="1" spans="1:21">
      <c r="A60" s="9" t="s">
        <v>170</v>
      </c>
      <c r="B60" s="9" t="s">
        <v>32</v>
      </c>
      <c r="C60" s="9" t="s">
        <v>35</v>
      </c>
      <c r="D60" s="9" t="s">
        <v>171</v>
      </c>
      <c r="E60" s="9" t="s">
        <v>122</v>
      </c>
      <c r="F60" s="9">
        <v>142101</v>
      </c>
      <c r="G60" s="9" t="s">
        <v>169</v>
      </c>
      <c r="H60" s="10">
        <v>42</v>
      </c>
      <c r="I60" s="10">
        <v>42.7</v>
      </c>
      <c r="J60" s="10">
        <v>84.7</v>
      </c>
      <c r="K60" s="20">
        <f t="shared" si="0"/>
        <v>42.35</v>
      </c>
      <c r="L60" s="21"/>
      <c r="M60" s="21"/>
      <c r="N60" s="21"/>
      <c r="O60" s="21"/>
      <c r="P60" s="21"/>
      <c r="Q60" s="21"/>
      <c r="R60" s="30">
        <f t="shared" si="1"/>
        <v>25.41</v>
      </c>
      <c r="S60" s="30">
        <v>70.6</v>
      </c>
      <c r="T60" s="30">
        <f t="shared" si="2"/>
        <v>28.24</v>
      </c>
      <c r="U60" s="30">
        <f t="shared" si="3"/>
        <v>53.65</v>
      </c>
    </row>
    <row r="61" s="1" customFormat="1" ht="26" customHeight="1" spans="1:21">
      <c r="A61" s="9" t="s">
        <v>172</v>
      </c>
      <c r="B61" s="9" t="s">
        <v>25</v>
      </c>
      <c r="C61" s="9" t="s">
        <v>35</v>
      </c>
      <c r="D61" s="9" t="s">
        <v>173</v>
      </c>
      <c r="E61" s="9" t="s">
        <v>41</v>
      </c>
      <c r="F61" s="9">
        <v>142102</v>
      </c>
      <c r="G61" s="9" t="s">
        <v>169</v>
      </c>
      <c r="H61" s="10">
        <v>40.9</v>
      </c>
      <c r="I61" s="10">
        <v>53.8</v>
      </c>
      <c r="J61" s="10">
        <v>94.7</v>
      </c>
      <c r="K61" s="20">
        <f t="shared" si="0"/>
        <v>47.35</v>
      </c>
      <c r="L61" s="21">
        <v>1</v>
      </c>
      <c r="M61" s="21"/>
      <c r="N61" s="21"/>
      <c r="O61" s="21"/>
      <c r="P61" s="21"/>
      <c r="Q61" s="21"/>
      <c r="R61" s="30">
        <f t="shared" si="1"/>
        <v>29.01</v>
      </c>
      <c r="S61" s="30">
        <v>72.4</v>
      </c>
      <c r="T61" s="30">
        <f t="shared" si="2"/>
        <v>28.96</v>
      </c>
      <c r="U61" s="30">
        <f t="shared" si="3"/>
        <v>57.97</v>
      </c>
    </row>
    <row r="62" s="1" customFormat="1" ht="26" customHeight="1" spans="1:21">
      <c r="A62" s="9" t="s">
        <v>174</v>
      </c>
      <c r="B62" s="9" t="s">
        <v>25</v>
      </c>
      <c r="C62" s="9" t="s">
        <v>35</v>
      </c>
      <c r="D62" s="9" t="s">
        <v>175</v>
      </c>
      <c r="E62" s="9" t="s">
        <v>41</v>
      </c>
      <c r="F62" s="9">
        <v>142102</v>
      </c>
      <c r="G62" s="9" t="s">
        <v>169</v>
      </c>
      <c r="H62" s="10">
        <v>47.3</v>
      </c>
      <c r="I62" s="10">
        <v>46.1</v>
      </c>
      <c r="J62" s="10">
        <v>93.4</v>
      </c>
      <c r="K62" s="20">
        <f t="shared" si="0"/>
        <v>46.7</v>
      </c>
      <c r="L62" s="21"/>
      <c r="M62" s="21"/>
      <c r="N62" s="21"/>
      <c r="O62" s="21"/>
      <c r="P62" s="21"/>
      <c r="Q62" s="21"/>
      <c r="R62" s="30">
        <f t="shared" si="1"/>
        <v>28.02</v>
      </c>
      <c r="S62" s="30">
        <v>73.2</v>
      </c>
      <c r="T62" s="30">
        <f t="shared" si="2"/>
        <v>29.28</v>
      </c>
      <c r="U62" s="30">
        <f t="shared" si="3"/>
        <v>57.3</v>
      </c>
    </row>
  </sheetData>
  <mergeCells count="19">
    <mergeCell ref="A1:U1"/>
    <mergeCell ref="A2:H2"/>
    <mergeCell ref="I2:J2"/>
    <mergeCell ref="L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</mergeCells>
  <pageMargins left="0.511805555555556" right="0.196527777777778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2019-11-17T01:30:00Z</dcterms:created>
  <dcterms:modified xsi:type="dcterms:W3CDTF">2019-11-17T02:09:02Z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