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tabRatio="751" activeTab="0"/>
  </bookViews>
  <sheets>
    <sheet name="总成绩及入闱体检人员名单" sheetId="1" r:id="rId1"/>
  </sheets>
  <definedNames/>
  <calcPr fullCalcOnLoad="1"/>
</workbook>
</file>

<file path=xl/sharedStrings.xml><?xml version="1.0" encoding="utf-8"?>
<sst xmlns="http://schemas.openxmlformats.org/spreadsheetml/2006/main" count="288" uniqueCount="128">
  <si>
    <t>2019年余姚市公开补充招聘部分医学类紧缺卫技事业人才考试成绩及入闱体检人员名单</t>
  </si>
  <si>
    <t>准考证号</t>
  </si>
  <si>
    <t>姓名</t>
  </si>
  <si>
    <t>性别</t>
  </si>
  <si>
    <t>报考单位</t>
  </si>
  <si>
    <t>职位</t>
  </si>
  <si>
    <t>职位编码</t>
  </si>
  <si>
    <t>笔试</t>
  </si>
  <si>
    <t>面试</t>
  </si>
  <si>
    <t>总成绩</t>
  </si>
  <si>
    <t>是否进入体检</t>
  </si>
  <si>
    <t>备注</t>
  </si>
  <si>
    <t>专业成绩</t>
  </si>
  <si>
    <t>折合成绩</t>
  </si>
  <si>
    <t>面试成绩</t>
  </si>
  <si>
    <t>2019010104</t>
  </si>
  <si>
    <t>董海芳</t>
  </si>
  <si>
    <t>女</t>
  </si>
  <si>
    <t>市人民医院</t>
  </si>
  <si>
    <t>临床</t>
  </si>
  <si>
    <t>是</t>
  </si>
  <si>
    <t>2019010122</t>
  </si>
  <si>
    <t>张萍萍</t>
  </si>
  <si>
    <t>2019010101</t>
  </si>
  <si>
    <t>艾程</t>
  </si>
  <si>
    <t>男</t>
  </si>
  <si>
    <t>2019010106</t>
  </si>
  <si>
    <t>高盼盼</t>
  </si>
  <si>
    <t>2019010113</t>
  </si>
  <si>
    <t>苗帅</t>
  </si>
  <si>
    <t>否</t>
  </si>
  <si>
    <t>2019010109</t>
  </si>
  <si>
    <t>林辉</t>
  </si>
  <si>
    <t>2019010105</t>
  </si>
  <si>
    <t>方少华</t>
  </si>
  <si>
    <t>2019010107</t>
  </si>
  <si>
    <t>葛舟玲</t>
  </si>
  <si>
    <t>——</t>
  </si>
  <si>
    <t>面试缺考</t>
  </si>
  <si>
    <t>2019010126</t>
  </si>
  <si>
    <t>袁杰</t>
  </si>
  <si>
    <t>市中医医院</t>
  </si>
  <si>
    <t>临床(从事外科）</t>
  </si>
  <si>
    <t>2019010125</t>
  </si>
  <si>
    <t>叶俊玮</t>
  </si>
  <si>
    <t>2019010127</t>
  </si>
  <si>
    <t>刘海峰</t>
  </si>
  <si>
    <t>临床（从事重症医学）</t>
  </si>
  <si>
    <t>2019010130</t>
  </si>
  <si>
    <t>张楠楠</t>
  </si>
  <si>
    <t>市妇幼保健院</t>
  </si>
  <si>
    <t>临床（从事妇产科）</t>
  </si>
  <si>
    <t>2019010128</t>
  </si>
  <si>
    <t>吴玉娟</t>
  </si>
  <si>
    <t>2019010129</t>
  </si>
  <si>
    <t>虞叶银</t>
  </si>
  <si>
    <t>2019010133</t>
  </si>
  <si>
    <t>孟阳</t>
  </si>
  <si>
    <t>2019010132</t>
  </si>
  <si>
    <t>黄念萍</t>
  </si>
  <si>
    <t>2019010134</t>
  </si>
  <si>
    <t>宋丽</t>
  </si>
  <si>
    <t>2019010135</t>
  </si>
  <si>
    <t>杨翠</t>
  </si>
  <si>
    <t>临床（从事血透）</t>
  </si>
  <si>
    <t>2019010136</t>
  </si>
  <si>
    <t>陈梦丽</t>
  </si>
  <si>
    <t>临床（从事儿科）</t>
  </si>
  <si>
    <t>2019010201</t>
  </si>
  <si>
    <t>刘凤敏</t>
  </si>
  <si>
    <t>市四院</t>
  </si>
  <si>
    <t>临床（从事内科）</t>
  </si>
  <si>
    <t>2019010202</t>
  </si>
  <si>
    <t>孙喆</t>
  </si>
  <si>
    <t>临床（从事外科）</t>
  </si>
  <si>
    <t>2019010203</t>
  </si>
  <si>
    <t>李金龙</t>
  </si>
  <si>
    <t>临床（从事急诊）</t>
  </si>
  <si>
    <t>2019010204</t>
  </si>
  <si>
    <t>张传双</t>
  </si>
  <si>
    <t>市急救站</t>
  </si>
  <si>
    <t>2019010206</t>
  </si>
  <si>
    <t>夏玄洲</t>
  </si>
  <si>
    <t>市妇幼保健院四明山分院（四明山镇卫生院）</t>
  </si>
  <si>
    <t>2019020208</t>
  </si>
  <si>
    <t>倪洪喜</t>
  </si>
  <si>
    <t>医学影像诊断（从事放射）</t>
  </si>
  <si>
    <t>2019020211</t>
  </si>
  <si>
    <t>严子鑫</t>
  </si>
  <si>
    <t>医学影像诊断（从事B超）</t>
  </si>
  <si>
    <t>2019020210</t>
  </si>
  <si>
    <t>陈楚钥</t>
  </si>
  <si>
    <t>2019020212</t>
  </si>
  <si>
    <t>杨程</t>
  </si>
  <si>
    <t>2019020215</t>
  </si>
  <si>
    <t>郑坚</t>
  </si>
  <si>
    <t>医学影像诊断（从事DSA介入治疗）</t>
  </si>
  <si>
    <t>2019020216</t>
  </si>
  <si>
    <t>卓其斌</t>
  </si>
  <si>
    <t>2019020217</t>
  </si>
  <si>
    <t>邢进</t>
  </si>
  <si>
    <t>医学影像诊断</t>
  </si>
  <si>
    <t>2019020218</t>
  </si>
  <si>
    <t>王颜辉</t>
  </si>
  <si>
    <t>2019020220</t>
  </si>
  <si>
    <t>张京悦</t>
  </si>
  <si>
    <t>市三院</t>
  </si>
  <si>
    <t>医学影像诊断（从事超声）</t>
  </si>
  <si>
    <t>2019020222</t>
  </si>
  <si>
    <t>徐倩</t>
  </si>
  <si>
    <t>医学影像诊断（从事放射、超声）</t>
  </si>
  <si>
    <t>2019020223</t>
  </si>
  <si>
    <t>朱晨晨</t>
  </si>
  <si>
    <t>2019020221</t>
  </si>
  <si>
    <t>陈佳柯</t>
  </si>
  <si>
    <t>2019020225</t>
  </si>
  <si>
    <t>董良地</t>
  </si>
  <si>
    <t>医学影像技术（从事放射）</t>
  </si>
  <si>
    <t>2019020226</t>
  </si>
  <si>
    <t>金薇</t>
  </si>
  <si>
    <t>2019020227</t>
  </si>
  <si>
    <t>刘祖芳</t>
  </si>
  <si>
    <t>2019020231</t>
  </si>
  <si>
    <t>姚莎莎</t>
  </si>
  <si>
    <t>2019020233</t>
  </si>
  <si>
    <t>赵栩骢</t>
  </si>
  <si>
    <t>2019020229</t>
  </si>
  <si>
    <t>吴晓琴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</si>
</sst>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9">
    <font>
      <sz val="12"/>
      <color indexed="8"/>
      <name val="宋体"/>
      <family val="0"/>
    </font>
    <font>
      <sz val="12"/>
      <name val="宋体"/>
      <family val="0"/>
    </font>
    <font>
      <sz val="9"/>
      <color indexed="8"/>
      <name val="黑体"/>
      <family val="3"/>
    </font>
    <font>
      <sz val="9"/>
      <color indexed="8"/>
      <name val="宋体"/>
      <family val="0"/>
    </font>
    <font>
      <b/>
      <sz val="9"/>
      <color indexed="8"/>
      <name val="宋体"/>
      <family val="0"/>
    </font>
    <font>
      <sz val="12"/>
      <name val="黑体"/>
      <family val="3"/>
    </font>
    <font>
      <b/>
      <sz val="10"/>
      <color indexed="8"/>
      <name val="宋体"/>
      <family val="0"/>
    </font>
    <font>
      <b/>
      <sz val="10"/>
      <name val="宋体"/>
      <family val="0"/>
    </font>
    <font>
      <sz val="10"/>
      <name val="宋体"/>
      <family val="0"/>
    </font>
    <font>
      <sz val="6"/>
      <color indexed="8"/>
      <name val="宋体"/>
      <family val="0"/>
    </font>
    <font>
      <sz val="11"/>
      <color indexed="16"/>
      <name val="宋体"/>
      <family val="0"/>
    </font>
    <font>
      <sz val="11"/>
      <color indexed="8"/>
      <name val="宋体"/>
      <family val="0"/>
    </font>
    <font>
      <i/>
      <sz val="11"/>
      <color indexed="9"/>
      <name val="宋体"/>
      <family val="0"/>
    </font>
    <font>
      <b/>
      <sz val="11"/>
      <color indexed="54"/>
      <name val="宋体"/>
      <family val="0"/>
    </font>
    <font>
      <b/>
      <sz val="15"/>
      <color indexed="54"/>
      <name val="宋体"/>
      <family val="0"/>
    </font>
    <font>
      <sz val="11"/>
      <color indexed="53"/>
      <name val="宋体"/>
      <family val="0"/>
    </font>
    <font>
      <sz val="11"/>
      <color indexed="10"/>
      <name val="宋体"/>
      <family val="0"/>
    </font>
    <font>
      <sz val="11"/>
      <color indexed="62"/>
      <name val="宋体"/>
      <family val="0"/>
    </font>
    <font>
      <b/>
      <sz val="11"/>
      <color indexed="8"/>
      <name val="宋体"/>
      <family val="0"/>
    </font>
    <font>
      <b/>
      <sz val="13"/>
      <color indexed="54"/>
      <name val="宋体"/>
      <family val="0"/>
    </font>
    <font>
      <u val="single"/>
      <sz val="12"/>
      <color indexed="12"/>
      <name val="宋体"/>
      <family val="0"/>
    </font>
    <font>
      <b/>
      <sz val="18"/>
      <color indexed="54"/>
      <name val="宋体"/>
      <family val="0"/>
    </font>
    <font>
      <u val="single"/>
      <sz val="12"/>
      <color indexed="36"/>
      <name val="宋体"/>
      <family val="0"/>
    </font>
    <font>
      <b/>
      <sz val="11"/>
      <color indexed="63"/>
      <name val="宋体"/>
      <family val="0"/>
    </font>
    <font>
      <b/>
      <sz val="11"/>
      <color indexed="53"/>
      <name val="宋体"/>
      <family val="0"/>
    </font>
    <font>
      <b/>
      <sz val="11"/>
      <color indexed="10"/>
      <name val="宋体"/>
      <family val="0"/>
    </font>
    <font>
      <sz val="11"/>
      <color indexed="17"/>
      <name val="宋体"/>
      <family val="0"/>
    </font>
    <font>
      <sz val="11"/>
      <color indexed="19"/>
      <name val="宋体"/>
      <family val="0"/>
    </font>
    <font>
      <sz val="9"/>
      <color theme="1"/>
      <name val="Calibri"/>
      <family val="0"/>
    </font>
  </fonts>
  <fills count="20">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8"/>
      </bottom>
    </border>
    <border>
      <left style="thin"/>
      <right style="thin"/>
      <top>
        <color indexed="8"/>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4" fillId="0" borderId="3" applyNumberFormat="0" applyFill="0" applyAlignment="0" applyProtection="0"/>
    <xf numFmtId="0" fontId="19"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15" fillId="0" borderId="7" applyNumberFormat="0" applyFill="0" applyAlignment="0" applyProtection="0"/>
    <xf numFmtId="0" fontId="18"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cellStyleXfs>
  <cellXfs count="3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177" fontId="3" fillId="19"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5" fillId="0" borderId="0" xfId="64" applyNumberFormat="1" applyFont="1" applyFill="1" applyAlignment="1">
      <alignment horizontal="center" vertical="center" wrapText="1"/>
      <protection/>
    </xf>
    <xf numFmtId="0" fontId="6" fillId="0" borderId="9"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7" fillId="0" borderId="9" xfId="63" applyFont="1" applyBorder="1" applyAlignment="1">
      <alignment horizontal="center" vertical="center" wrapText="1"/>
      <protection/>
    </xf>
    <xf numFmtId="0" fontId="8"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 fillId="0" borderId="0" xfId="0" applyFont="1" applyBorder="1" applyAlignment="1">
      <alignment horizontal="center" vertical="center" wrapText="1"/>
    </xf>
    <xf numFmtId="177" fontId="7" fillId="0" borderId="9" xfId="63" applyNumberFormat="1" applyFont="1" applyBorder="1" applyAlignment="1">
      <alignment horizontal="center" vertical="center" wrapText="1"/>
      <protection/>
    </xf>
    <xf numFmtId="177" fontId="7" fillId="0" borderId="10" xfId="63" applyNumberFormat="1" applyFont="1" applyBorder="1" applyAlignment="1">
      <alignment horizontal="center" vertical="center" wrapText="1"/>
      <protection/>
    </xf>
    <xf numFmtId="0" fontId="7" fillId="0" borderId="10" xfId="63" applyNumberFormat="1" applyFont="1" applyBorder="1" applyAlignment="1">
      <alignment horizontal="center" vertical="center" wrapText="1"/>
      <protection/>
    </xf>
    <xf numFmtId="176" fontId="8" fillId="0" borderId="9" xfId="0" applyNumberFormat="1" applyFont="1" applyFill="1" applyBorder="1" applyAlignment="1">
      <alignment horizontal="center" vertical="center" wrapText="1"/>
    </xf>
    <xf numFmtId="177" fontId="7" fillId="0" borderId="11" xfId="63" applyNumberFormat="1" applyFont="1" applyBorder="1" applyAlignment="1">
      <alignment horizontal="center" vertical="center" wrapText="1"/>
      <protection/>
    </xf>
    <xf numFmtId="0" fontId="7" fillId="0" borderId="11" xfId="63" applyNumberFormat="1" applyFont="1" applyBorder="1" applyAlignment="1">
      <alignment horizontal="center" vertical="center" wrapText="1"/>
      <protection/>
    </xf>
    <xf numFmtId="176" fontId="3" fillId="0" borderId="12" xfId="0" applyNumberFormat="1" applyFont="1" applyBorder="1" applyAlignment="1">
      <alignment horizontal="center" vertical="center" wrapText="1"/>
    </xf>
    <xf numFmtId="177" fontId="3" fillId="0" borderId="12" xfId="0" applyNumberFormat="1" applyFont="1" applyBorder="1" applyAlignment="1">
      <alignment horizontal="center" vertical="center" wrapText="1"/>
    </xf>
    <xf numFmtId="177" fontId="3" fillId="19" borderId="12" xfId="0" applyNumberFormat="1" applyFont="1" applyFill="1" applyBorder="1" applyAlignment="1">
      <alignment horizontal="left" vertical="center" wrapText="1"/>
    </xf>
    <xf numFmtId="176" fontId="3" fillId="0" borderId="13" xfId="0" applyNumberFormat="1" applyFont="1" applyBorder="1" applyAlignment="1">
      <alignment horizontal="center" vertical="center" wrapText="1"/>
    </xf>
    <xf numFmtId="177" fontId="3" fillId="0" borderId="12"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19" borderId="13" xfId="0" applyNumberFormat="1" applyFont="1" applyFill="1" applyBorder="1" applyAlignment="1">
      <alignment horizontal="right" vertical="center" wrapText="1"/>
    </xf>
    <xf numFmtId="0" fontId="3" fillId="0" borderId="0" xfId="0" applyFont="1" applyAlignment="1">
      <alignment horizontal="left" vertical="center" wrapText="1"/>
    </xf>
    <xf numFmtId="0" fontId="0" fillId="0" borderId="0" xfId="0" applyBorder="1" applyAlignment="1">
      <alignment/>
    </xf>
    <xf numFmtId="177" fontId="9" fillId="0" borderId="13" xfId="0" applyNumberFormat="1" applyFont="1" applyBorder="1" applyAlignment="1">
      <alignment horizontal="center" vertical="center" wrapText="1"/>
    </xf>
    <xf numFmtId="177" fontId="3" fillId="19" borderId="13"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6年紧缺专业笔试成绩"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5"/>
  <sheetViews>
    <sheetView tabSelected="1" zoomScale="120" zoomScaleNormal="120" workbookViewId="0" topLeftCell="A1">
      <selection activeCell="N31" sqref="N31"/>
    </sheetView>
  </sheetViews>
  <sheetFormatPr defaultColWidth="9.00390625" defaultRowHeight="12.75" customHeight="1"/>
  <cols>
    <col min="1" max="1" width="8.625" style="3" customWidth="1"/>
    <col min="2" max="2" width="6.00390625" style="3" customWidth="1"/>
    <col min="3" max="3" width="3.375" style="3" customWidth="1"/>
    <col min="4" max="4" width="10.875" style="3" customWidth="1"/>
    <col min="5" max="5" width="19.125" style="3" customWidth="1"/>
    <col min="6" max="6" width="3.50390625" style="4" customWidth="1"/>
    <col min="7" max="7" width="5.00390625" style="3" customWidth="1"/>
    <col min="8" max="8" width="5.75390625" style="3" customWidth="1"/>
    <col min="9" max="9" width="5.375" style="5" customWidth="1"/>
    <col min="10" max="10" width="6.00390625" style="3" customWidth="1"/>
    <col min="11" max="11" width="7.125" style="3" customWidth="1"/>
    <col min="12" max="12" width="5.75390625" style="6" customWidth="1"/>
    <col min="13" max="13" width="3.375" style="3" customWidth="1"/>
    <col min="14" max="230" width="9.00390625" style="3" customWidth="1"/>
    <col min="231" max="241" width="9.00390625" style="7" customWidth="1"/>
    <col min="242" max="16384" width="9.00390625" style="7" customWidth="1"/>
  </cols>
  <sheetData>
    <row r="1" spans="1:241" s="1" customFormat="1" ht="30.75" customHeight="1">
      <c r="A1" s="8" t="s">
        <v>0</v>
      </c>
      <c r="B1" s="8"/>
      <c r="C1" s="8"/>
      <c r="D1" s="8"/>
      <c r="E1" s="8"/>
      <c r="F1" s="8"/>
      <c r="G1" s="8"/>
      <c r="H1" s="8"/>
      <c r="I1" s="8"/>
      <c r="J1" s="8"/>
      <c r="K1" s="8"/>
      <c r="L1" s="8"/>
      <c r="M1" s="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36"/>
      <c r="HX1" s="36"/>
      <c r="HY1" s="36"/>
      <c r="HZ1" s="36"/>
      <c r="IA1" s="36"/>
      <c r="IB1" s="36"/>
      <c r="IC1" s="36"/>
      <c r="ID1" s="36"/>
      <c r="IE1" s="36"/>
      <c r="IF1" s="36"/>
      <c r="IG1" s="36"/>
    </row>
    <row r="2" spans="1:241" s="1" customFormat="1" ht="30.75" customHeight="1">
      <c r="A2" s="9" t="s">
        <v>1</v>
      </c>
      <c r="B2" s="9" t="s">
        <v>2</v>
      </c>
      <c r="C2" s="9" t="s">
        <v>3</v>
      </c>
      <c r="D2" s="9" t="s">
        <v>4</v>
      </c>
      <c r="E2" s="10" t="s">
        <v>5</v>
      </c>
      <c r="F2" s="9" t="s">
        <v>6</v>
      </c>
      <c r="G2" s="11" t="s">
        <v>7</v>
      </c>
      <c r="H2" s="11"/>
      <c r="I2" s="19" t="s">
        <v>8</v>
      </c>
      <c r="J2" s="19"/>
      <c r="K2" s="20" t="s">
        <v>9</v>
      </c>
      <c r="L2" s="21" t="s">
        <v>10</v>
      </c>
      <c r="M2" s="21" t="s">
        <v>11</v>
      </c>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36"/>
      <c r="HX2" s="36"/>
      <c r="HY2" s="36"/>
      <c r="HZ2" s="36"/>
      <c r="IA2" s="36"/>
      <c r="IB2" s="36"/>
      <c r="IC2" s="36"/>
      <c r="ID2" s="36"/>
      <c r="IE2" s="36"/>
      <c r="IF2" s="36"/>
      <c r="IG2" s="36"/>
    </row>
    <row r="3" spans="1:241" s="1" customFormat="1" ht="45" customHeight="1">
      <c r="A3" s="9"/>
      <c r="B3" s="9"/>
      <c r="C3" s="9"/>
      <c r="D3" s="9"/>
      <c r="E3" s="10"/>
      <c r="F3" s="9"/>
      <c r="G3" s="12" t="s">
        <v>12</v>
      </c>
      <c r="H3" s="13" t="s">
        <v>13</v>
      </c>
      <c r="I3" s="22" t="s">
        <v>14</v>
      </c>
      <c r="J3" s="22" t="s">
        <v>13</v>
      </c>
      <c r="K3" s="23"/>
      <c r="L3" s="24"/>
      <c r="M3" s="24"/>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36"/>
      <c r="HX3" s="36"/>
      <c r="HY3" s="36"/>
      <c r="HZ3" s="36"/>
      <c r="IA3" s="36"/>
      <c r="IB3" s="36"/>
      <c r="IC3" s="36"/>
      <c r="ID3" s="36"/>
      <c r="IE3" s="36"/>
      <c r="IF3" s="36"/>
      <c r="IG3" s="36"/>
    </row>
    <row r="4" spans="1:13" s="2" customFormat="1" ht="12.75" customHeight="1">
      <c r="A4" s="14" t="s">
        <v>15</v>
      </c>
      <c r="B4" s="14" t="s">
        <v>16</v>
      </c>
      <c r="C4" s="14" t="s">
        <v>17</v>
      </c>
      <c r="D4" s="14" t="s">
        <v>18</v>
      </c>
      <c r="E4" s="14" t="s">
        <v>19</v>
      </c>
      <c r="F4" s="15">
        <v>1</v>
      </c>
      <c r="G4" s="15">
        <v>72</v>
      </c>
      <c r="H4" s="15">
        <f aca="true" t="shared" si="0" ref="H4:H47">G4*0.8</f>
        <v>57.6</v>
      </c>
      <c r="I4" s="25">
        <v>77.4</v>
      </c>
      <c r="J4" s="26">
        <f>I4*0.2</f>
        <v>15.480000000000002</v>
      </c>
      <c r="K4" s="26">
        <f>H4+J4</f>
        <v>73.08</v>
      </c>
      <c r="L4" s="27" t="s">
        <v>20</v>
      </c>
      <c r="M4" s="26"/>
    </row>
    <row r="5" spans="1:254" s="2" customFormat="1" ht="12.75" customHeight="1">
      <c r="A5" s="16" t="s">
        <v>21</v>
      </c>
      <c r="B5" s="16" t="s">
        <v>22</v>
      </c>
      <c r="C5" s="16" t="s">
        <v>17</v>
      </c>
      <c r="D5" s="16" t="s">
        <v>18</v>
      </c>
      <c r="E5" s="16" t="s">
        <v>19</v>
      </c>
      <c r="F5" s="17">
        <v>1</v>
      </c>
      <c r="G5" s="17">
        <v>68</v>
      </c>
      <c r="H5" s="17">
        <f>G5*0.8</f>
        <v>54.400000000000006</v>
      </c>
      <c r="I5" s="28">
        <v>80.2</v>
      </c>
      <c r="J5" s="29">
        <f>I5*0.2</f>
        <v>16.040000000000003</v>
      </c>
      <c r="K5" s="29">
        <f>H5+J5</f>
        <v>70.44000000000001</v>
      </c>
      <c r="L5" s="27" t="s">
        <v>20</v>
      </c>
      <c r="M5" s="30"/>
      <c r="HW5" s="33"/>
      <c r="HX5" s="33"/>
      <c r="HY5" s="33"/>
      <c r="HZ5" s="33"/>
      <c r="IA5" s="33"/>
      <c r="IB5" s="33"/>
      <c r="IC5" s="33"/>
      <c r="ID5" s="33"/>
      <c r="IE5" s="33"/>
      <c r="IF5" s="33"/>
      <c r="IG5" s="33"/>
      <c r="IH5" s="33"/>
      <c r="II5" s="33"/>
      <c r="IJ5" s="33"/>
      <c r="IK5" s="33"/>
      <c r="IL5" s="33"/>
      <c r="IM5" s="33"/>
      <c r="IN5" s="33"/>
      <c r="IO5" s="33"/>
      <c r="IP5" s="33"/>
      <c r="IQ5" s="33"/>
      <c r="IR5" s="33"/>
      <c r="IS5" s="33"/>
      <c r="IT5" s="33"/>
    </row>
    <row r="6" spans="1:254" s="2" customFormat="1" ht="12.75" customHeight="1">
      <c r="A6" s="16" t="s">
        <v>23</v>
      </c>
      <c r="B6" s="16" t="s">
        <v>24</v>
      </c>
      <c r="C6" s="16" t="s">
        <v>25</v>
      </c>
      <c r="D6" s="16" t="s">
        <v>18</v>
      </c>
      <c r="E6" s="16" t="s">
        <v>19</v>
      </c>
      <c r="F6" s="17">
        <v>1</v>
      </c>
      <c r="G6" s="17">
        <v>69</v>
      </c>
      <c r="H6" s="17">
        <f>G6*0.8</f>
        <v>55.2</v>
      </c>
      <c r="I6" s="28">
        <v>67.2</v>
      </c>
      <c r="J6" s="29">
        <f>I6*0.2</f>
        <v>13.440000000000001</v>
      </c>
      <c r="K6" s="29">
        <f>H6+J6</f>
        <v>68.64</v>
      </c>
      <c r="L6" s="27" t="s">
        <v>20</v>
      </c>
      <c r="M6" s="30"/>
      <c r="HW6" s="37"/>
      <c r="HX6" s="37"/>
      <c r="HY6" s="37"/>
      <c r="HZ6" s="37"/>
      <c r="IA6" s="37"/>
      <c r="IB6" s="37"/>
      <c r="IC6" s="37"/>
      <c r="ID6" s="37"/>
      <c r="IE6" s="37"/>
      <c r="IF6" s="37"/>
      <c r="IG6" s="37"/>
      <c r="IH6" s="37"/>
      <c r="II6" s="37"/>
      <c r="IJ6" s="37"/>
      <c r="IK6" s="37"/>
      <c r="IL6" s="37"/>
      <c r="IM6" s="37"/>
      <c r="IN6" s="37"/>
      <c r="IO6" s="37"/>
      <c r="IP6" s="37"/>
      <c r="IQ6" s="37"/>
      <c r="IR6" s="37"/>
      <c r="IS6" s="37"/>
      <c r="IT6" s="37"/>
    </row>
    <row r="7" spans="1:13" s="2" customFormat="1" ht="12.75" customHeight="1">
      <c r="A7" s="14" t="s">
        <v>26</v>
      </c>
      <c r="B7" s="14" t="s">
        <v>27</v>
      </c>
      <c r="C7" s="14" t="s">
        <v>17</v>
      </c>
      <c r="D7" s="14" t="s">
        <v>18</v>
      </c>
      <c r="E7" s="14" t="s">
        <v>19</v>
      </c>
      <c r="F7" s="15">
        <v>1</v>
      </c>
      <c r="G7" s="15">
        <v>65</v>
      </c>
      <c r="H7" s="15">
        <f t="shared" si="0"/>
        <v>52</v>
      </c>
      <c r="I7" s="28">
        <v>74.6</v>
      </c>
      <c r="J7" s="26">
        <f aca="true" t="shared" si="1" ref="J5:J47">I7*0.2</f>
        <v>14.92</v>
      </c>
      <c r="K7" s="26">
        <f aca="true" t="shared" si="2" ref="K5:K47">H7+J7</f>
        <v>66.92</v>
      </c>
      <c r="L7" s="27" t="s">
        <v>20</v>
      </c>
      <c r="M7" s="30"/>
    </row>
    <row r="8" spans="1:254" s="2" customFormat="1" ht="12.75" customHeight="1">
      <c r="A8" s="16" t="s">
        <v>28</v>
      </c>
      <c r="B8" s="16" t="s">
        <v>29</v>
      </c>
      <c r="C8" s="16" t="s">
        <v>25</v>
      </c>
      <c r="D8" s="16" t="s">
        <v>18</v>
      </c>
      <c r="E8" s="16" t="s">
        <v>19</v>
      </c>
      <c r="F8" s="17">
        <v>1</v>
      </c>
      <c r="G8" s="17">
        <v>63</v>
      </c>
      <c r="H8" s="17">
        <f>G8*0.8</f>
        <v>50.400000000000006</v>
      </c>
      <c r="I8" s="28">
        <v>73.6</v>
      </c>
      <c r="J8" s="29">
        <f>I8*0.2</f>
        <v>14.719999999999999</v>
      </c>
      <c r="K8" s="29">
        <f>H8+J8</f>
        <v>65.12</v>
      </c>
      <c r="L8" s="31" t="s">
        <v>30</v>
      </c>
      <c r="M8" s="30"/>
      <c r="N8" s="32"/>
      <c r="HW8" s="38"/>
      <c r="HX8" s="38"/>
      <c r="HY8" s="38"/>
      <c r="HZ8" s="38"/>
      <c r="IA8" s="38"/>
      <c r="IB8" s="38"/>
      <c r="IC8" s="38"/>
      <c r="ID8" s="38"/>
      <c r="IE8" s="38"/>
      <c r="IF8" s="38"/>
      <c r="IG8" s="38"/>
      <c r="IH8" s="38"/>
      <c r="II8" s="38"/>
      <c r="IJ8" s="38"/>
      <c r="IK8" s="38"/>
      <c r="IL8" s="38"/>
      <c r="IM8" s="38"/>
      <c r="IN8" s="38"/>
      <c r="IO8" s="38"/>
      <c r="IP8" s="38"/>
      <c r="IQ8" s="38"/>
      <c r="IR8" s="38"/>
      <c r="IS8" s="38"/>
      <c r="IT8" s="38"/>
    </row>
    <row r="9" spans="1:254" s="2" customFormat="1" ht="12.75" customHeight="1">
      <c r="A9" s="16" t="s">
        <v>31</v>
      </c>
      <c r="B9" s="16" t="s">
        <v>32</v>
      </c>
      <c r="C9" s="16" t="s">
        <v>25</v>
      </c>
      <c r="D9" s="16" t="s">
        <v>18</v>
      </c>
      <c r="E9" s="16" t="s">
        <v>19</v>
      </c>
      <c r="F9" s="17">
        <v>1</v>
      </c>
      <c r="G9" s="17">
        <v>62.5</v>
      </c>
      <c r="H9" s="17">
        <f>G9*0.8</f>
        <v>50</v>
      </c>
      <c r="I9" s="28">
        <v>75.4</v>
      </c>
      <c r="J9" s="29">
        <f>I9*0.2</f>
        <v>15.080000000000002</v>
      </c>
      <c r="K9" s="29">
        <f>H9+J9</f>
        <v>65.08</v>
      </c>
      <c r="L9" s="31" t="s">
        <v>30</v>
      </c>
      <c r="M9" s="30"/>
      <c r="N9" s="33"/>
      <c r="HW9" s="38"/>
      <c r="HX9" s="38"/>
      <c r="HY9" s="38"/>
      <c r="HZ9" s="38"/>
      <c r="IA9" s="38"/>
      <c r="IB9" s="38"/>
      <c r="IC9" s="38"/>
      <c r="ID9" s="38"/>
      <c r="IE9" s="38"/>
      <c r="IF9" s="38"/>
      <c r="IG9" s="38"/>
      <c r="IH9" s="38"/>
      <c r="II9" s="38"/>
      <c r="IJ9" s="38"/>
      <c r="IK9" s="38"/>
      <c r="IL9" s="38"/>
      <c r="IM9" s="38"/>
      <c r="IN9" s="38"/>
      <c r="IO9" s="38"/>
      <c r="IP9" s="38"/>
      <c r="IQ9" s="38"/>
      <c r="IR9" s="38"/>
      <c r="IS9" s="38"/>
      <c r="IT9" s="38"/>
    </row>
    <row r="10" spans="1:254" s="2" customFormat="1" ht="12.75" customHeight="1">
      <c r="A10" s="14" t="s">
        <v>33</v>
      </c>
      <c r="B10" s="14" t="s">
        <v>34</v>
      </c>
      <c r="C10" s="14" t="s">
        <v>25</v>
      </c>
      <c r="D10" s="14" t="s">
        <v>18</v>
      </c>
      <c r="E10" s="14" t="s">
        <v>19</v>
      </c>
      <c r="F10" s="15">
        <v>1</v>
      </c>
      <c r="G10" s="15">
        <v>62.5</v>
      </c>
      <c r="H10" s="15">
        <f t="shared" si="0"/>
        <v>50</v>
      </c>
      <c r="I10" s="28">
        <v>70.4</v>
      </c>
      <c r="J10" s="26">
        <f t="shared" si="1"/>
        <v>14.080000000000002</v>
      </c>
      <c r="K10" s="26">
        <f t="shared" si="2"/>
        <v>64.08</v>
      </c>
      <c r="L10" s="31" t="s">
        <v>30</v>
      </c>
      <c r="M10" s="30"/>
      <c r="HW10" s="3"/>
      <c r="HX10" s="3"/>
      <c r="HY10" s="3"/>
      <c r="HZ10" s="3"/>
      <c r="IA10" s="3"/>
      <c r="IB10" s="3"/>
      <c r="IC10" s="3"/>
      <c r="ID10" s="3"/>
      <c r="IE10" s="3"/>
      <c r="IF10" s="3"/>
      <c r="IG10" s="3"/>
      <c r="IH10" s="3"/>
      <c r="II10" s="3"/>
      <c r="IJ10" s="3"/>
      <c r="IK10" s="3"/>
      <c r="IL10" s="3"/>
      <c r="IM10" s="3"/>
      <c r="IN10" s="3"/>
      <c r="IO10" s="3"/>
      <c r="IP10" s="3"/>
      <c r="IQ10" s="3"/>
      <c r="IR10" s="3"/>
      <c r="IS10" s="3"/>
      <c r="IT10" s="3"/>
    </row>
    <row r="11" spans="1:254" s="2" customFormat="1" ht="16.5" customHeight="1">
      <c r="A11" s="16" t="s">
        <v>35</v>
      </c>
      <c r="B11" s="16" t="s">
        <v>36</v>
      </c>
      <c r="C11" s="16" t="s">
        <v>17</v>
      </c>
      <c r="D11" s="16" t="s">
        <v>18</v>
      </c>
      <c r="E11" s="16" t="s">
        <v>19</v>
      </c>
      <c r="F11" s="17">
        <v>1</v>
      </c>
      <c r="G11" s="17">
        <v>63</v>
      </c>
      <c r="H11" s="17">
        <f>G11*0.8</f>
        <v>50.400000000000006</v>
      </c>
      <c r="I11" s="28" t="s">
        <v>37</v>
      </c>
      <c r="J11" s="29" t="s">
        <v>37</v>
      </c>
      <c r="K11" s="29" t="s">
        <v>37</v>
      </c>
      <c r="L11" s="31" t="s">
        <v>30</v>
      </c>
      <c r="M11" s="34" t="s">
        <v>38</v>
      </c>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row>
    <row r="12" spans="1:254" s="2" customFormat="1" ht="12.75" customHeight="1">
      <c r="A12" s="14" t="s">
        <v>39</v>
      </c>
      <c r="B12" s="14" t="s">
        <v>40</v>
      </c>
      <c r="C12" s="14" t="s">
        <v>25</v>
      </c>
      <c r="D12" s="14" t="s">
        <v>41</v>
      </c>
      <c r="E12" s="14" t="s">
        <v>42</v>
      </c>
      <c r="F12" s="15">
        <v>4</v>
      </c>
      <c r="G12" s="15">
        <v>67.5</v>
      </c>
      <c r="H12" s="15">
        <f t="shared" si="0"/>
        <v>54</v>
      </c>
      <c r="I12" s="28">
        <v>71.8</v>
      </c>
      <c r="J12" s="26">
        <f t="shared" si="1"/>
        <v>14.36</v>
      </c>
      <c r="K12" s="26">
        <f t="shared" si="2"/>
        <v>68.36</v>
      </c>
      <c r="L12" s="35" t="s">
        <v>20</v>
      </c>
      <c r="M12" s="30"/>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s="2" customFormat="1" ht="12.75" customHeight="1">
      <c r="A13" s="14" t="s">
        <v>43</v>
      </c>
      <c r="B13" s="14" t="s">
        <v>44</v>
      </c>
      <c r="C13" s="14" t="s">
        <v>25</v>
      </c>
      <c r="D13" s="14" t="s">
        <v>41</v>
      </c>
      <c r="E13" s="14" t="s">
        <v>42</v>
      </c>
      <c r="F13" s="15">
        <v>4</v>
      </c>
      <c r="G13" s="15">
        <v>51.5</v>
      </c>
      <c r="H13" s="15">
        <f t="shared" si="0"/>
        <v>41.2</v>
      </c>
      <c r="I13" s="28">
        <v>74.6</v>
      </c>
      <c r="J13" s="26">
        <f t="shared" si="1"/>
        <v>14.92</v>
      </c>
      <c r="K13" s="26">
        <f t="shared" si="2"/>
        <v>56.120000000000005</v>
      </c>
      <c r="L13" s="31" t="s">
        <v>30</v>
      </c>
      <c r="M13" s="30"/>
      <c r="HW13" s="3"/>
      <c r="HX13" s="3"/>
      <c r="HY13" s="3"/>
      <c r="HZ13" s="3"/>
      <c r="IA13" s="3"/>
      <c r="IB13" s="3"/>
      <c r="IC13" s="3"/>
      <c r="ID13" s="3"/>
      <c r="IE13" s="3"/>
      <c r="IF13" s="3"/>
      <c r="IG13" s="3"/>
      <c r="IH13" s="3"/>
      <c r="II13" s="3"/>
      <c r="IJ13" s="3"/>
      <c r="IK13" s="3"/>
      <c r="IL13" s="3"/>
      <c r="IM13" s="3"/>
      <c r="IN13" s="3"/>
      <c r="IO13" s="3"/>
      <c r="IP13" s="3"/>
      <c r="IQ13" s="3"/>
      <c r="IR13" s="3"/>
      <c r="IS13" s="3"/>
      <c r="IT13" s="3"/>
    </row>
    <row r="14" spans="1:254" s="2" customFormat="1" ht="12.75" customHeight="1">
      <c r="A14" s="14" t="s">
        <v>45</v>
      </c>
      <c r="B14" s="14" t="s">
        <v>46</v>
      </c>
      <c r="C14" s="14" t="s">
        <v>25</v>
      </c>
      <c r="D14" s="14" t="s">
        <v>41</v>
      </c>
      <c r="E14" s="14" t="s">
        <v>47</v>
      </c>
      <c r="F14" s="15">
        <v>5</v>
      </c>
      <c r="G14" s="15">
        <v>66.5</v>
      </c>
      <c r="H14" s="15">
        <f t="shared" si="0"/>
        <v>53.2</v>
      </c>
      <c r="I14" s="28">
        <v>74.4</v>
      </c>
      <c r="J14" s="26">
        <f t="shared" si="1"/>
        <v>14.880000000000003</v>
      </c>
      <c r="K14" s="26">
        <f t="shared" si="2"/>
        <v>68.08000000000001</v>
      </c>
      <c r="L14" s="35" t="s">
        <v>20</v>
      </c>
      <c r="M14" s="30"/>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s="2" customFormat="1" ht="12.75" customHeight="1">
      <c r="A15" s="14" t="s">
        <v>48</v>
      </c>
      <c r="B15" s="14" t="s">
        <v>49</v>
      </c>
      <c r="C15" s="14" t="s">
        <v>17</v>
      </c>
      <c r="D15" s="14" t="s">
        <v>50</v>
      </c>
      <c r="E15" s="14" t="s">
        <v>51</v>
      </c>
      <c r="F15" s="15">
        <v>6</v>
      </c>
      <c r="G15" s="15">
        <v>72</v>
      </c>
      <c r="H15" s="15">
        <f t="shared" si="0"/>
        <v>57.6</v>
      </c>
      <c r="I15" s="28">
        <v>75.2</v>
      </c>
      <c r="J15" s="26">
        <f t="shared" si="1"/>
        <v>15.040000000000001</v>
      </c>
      <c r="K15" s="26">
        <f t="shared" si="2"/>
        <v>72.64</v>
      </c>
      <c r="L15" s="35" t="s">
        <v>20</v>
      </c>
      <c r="M15" s="30"/>
      <c r="HW15" s="3"/>
      <c r="HX15" s="3"/>
      <c r="HY15" s="3"/>
      <c r="HZ15" s="3"/>
      <c r="IA15" s="3"/>
      <c r="IB15" s="3"/>
      <c r="IC15" s="3"/>
      <c r="ID15" s="3"/>
      <c r="IE15" s="3"/>
      <c r="IF15" s="3"/>
      <c r="IG15" s="3"/>
      <c r="IH15" s="3"/>
      <c r="II15" s="3"/>
      <c r="IJ15" s="3"/>
      <c r="IK15" s="3"/>
      <c r="IL15" s="3"/>
      <c r="IM15" s="3"/>
      <c r="IN15" s="3"/>
      <c r="IO15" s="3"/>
      <c r="IP15" s="3"/>
      <c r="IQ15" s="3"/>
      <c r="IR15" s="3"/>
      <c r="IS15" s="3"/>
      <c r="IT15" s="3"/>
    </row>
    <row r="16" spans="1:254" s="2" customFormat="1" ht="12.75" customHeight="1">
      <c r="A16" s="14" t="s">
        <v>52</v>
      </c>
      <c r="B16" s="14" t="s">
        <v>53</v>
      </c>
      <c r="C16" s="14" t="s">
        <v>17</v>
      </c>
      <c r="D16" s="14" t="s">
        <v>50</v>
      </c>
      <c r="E16" s="14" t="s">
        <v>51</v>
      </c>
      <c r="F16" s="15">
        <v>6</v>
      </c>
      <c r="G16" s="15">
        <v>60.5</v>
      </c>
      <c r="H16" s="15">
        <f t="shared" si="0"/>
        <v>48.400000000000006</v>
      </c>
      <c r="I16" s="28" t="s">
        <v>37</v>
      </c>
      <c r="J16" s="29" t="s">
        <v>37</v>
      </c>
      <c r="K16" s="29" t="s">
        <v>37</v>
      </c>
      <c r="L16" s="31" t="s">
        <v>30</v>
      </c>
      <c r="M16" s="34" t="s">
        <v>38</v>
      </c>
      <c r="HW16" s="3"/>
      <c r="HX16" s="3"/>
      <c r="HY16" s="3"/>
      <c r="HZ16" s="3"/>
      <c r="IA16" s="3"/>
      <c r="IB16" s="3"/>
      <c r="IC16" s="3"/>
      <c r="ID16" s="3"/>
      <c r="IE16" s="3"/>
      <c r="IF16" s="3"/>
      <c r="IG16" s="3"/>
      <c r="IH16" s="3"/>
      <c r="II16" s="3"/>
      <c r="IJ16" s="3"/>
      <c r="IK16" s="3"/>
      <c r="IL16" s="3"/>
      <c r="IM16" s="3"/>
      <c r="IN16" s="3"/>
      <c r="IO16" s="3"/>
      <c r="IP16" s="3"/>
      <c r="IQ16" s="3"/>
      <c r="IR16" s="3"/>
      <c r="IS16" s="3"/>
      <c r="IT16" s="3"/>
    </row>
    <row r="17" spans="1:254" s="2" customFormat="1" ht="12.75" customHeight="1">
      <c r="A17" s="14" t="s">
        <v>54</v>
      </c>
      <c r="B17" s="14" t="s">
        <v>55</v>
      </c>
      <c r="C17" s="14" t="s">
        <v>17</v>
      </c>
      <c r="D17" s="14" t="s">
        <v>50</v>
      </c>
      <c r="E17" s="14" t="s">
        <v>51</v>
      </c>
      <c r="F17" s="15">
        <v>6</v>
      </c>
      <c r="G17" s="15">
        <v>60.5</v>
      </c>
      <c r="H17" s="15">
        <f t="shared" si="0"/>
        <v>48.400000000000006</v>
      </c>
      <c r="I17" s="28" t="s">
        <v>37</v>
      </c>
      <c r="J17" s="29" t="s">
        <v>37</v>
      </c>
      <c r="K17" s="29" t="s">
        <v>37</v>
      </c>
      <c r="L17" s="31" t="s">
        <v>30</v>
      </c>
      <c r="M17" s="34" t="s">
        <v>38</v>
      </c>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s="2" customFormat="1" ht="12.75" customHeight="1">
      <c r="A18" s="14" t="s">
        <v>56</v>
      </c>
      <c r="B18" s="14" t="s">
        <v>57</v>
      </c>
      <c r="C18" s="14" t="s">
        <v>17</v>
      </c>
      <c r="D18" s="14" t="s">
        <v>50</v>
      </c>
      <c r="E18" s="14" t="s">
        <v>51</v>
      </c>
      <c r="F18" s="15">
        <v>7</v>
      </c>
      <c r="G18" s="15">
        <v>67</v>
      </c>
      <c r="H18" s="15">
        <f t="shared" si="0"/>
        <v>53.6</v>
      </c>
      <c r="I18" s="28">
        <v>73</v>
      </c>
      <c r="J18" s="26">
        <f t="shared" si="1"/>
        <v>14.600000000000001</v>
      </c>
      <c r="K18" s="26">
        <f t="shared" si="2"/>
        <v>68.2</v>
      </c>
      <c r="L18" s="35" t="s">
        <v>20</v>
      </c>
      <c r="M18" s="30"/>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s="2" customFormat="1" ht="12.75" customHeight="1">
      <c r="A19" s="16" t="s">
        <v>58</v>
      </c>
      <c r="B19" s="16" t="s">
        <v>59</v>
      </c>
      <c r="C19" s="16" t="s">
        <v>17</v>
      </c>
      <c r="D19" s="16" t="s">
        <v>50</v>
      </c>
      <c r="E19" s="16" t="s">
        <v>51</v>
      </c>
      <c r="F19" s="17">
        <v>7</v>
      </c>
      <c r="G19" s="17">
        <v>65</v>
      </c>
      <c r="H19" s="17">
        <f>G19*0.8</f>
        <v>52</v>
      </c>
      <c r="I19" s="28">
        <v>71.6</v>
      </c>
      <c r="J19" s="29">
        <f>I19*0.2</f>
        <v>14.32</v>
      </c>
      <c r="K19" s="29">
        <f>H19+J19</f>
        <v>66.32</v>
      </c>
      <c r="L19" s="31" t="s">
        <v>30</v>
      </c>
      <c r="M19" s="30"/>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row>
    <row r="20" spans="1:254" s="2" customFormat="1" ht="12.75" customHeight="1">
      <c r="A20" s="16" t="s">
        <v>60</v>
      </c>
      <c r="B20" s="16" t="s">
        <v>61</v>
      </c>
      <c r="C20" s="16" t="s">
        <v>17</v>
      </c>
      <c r="D20" s="16" t="s">
        <v>50</v>
      </c>
      <c r="E20" s="16" t="s">
        <v>51</v>
      </c>
      <c r="F20" s="17">
        <v>7</v>
      </c>
      <c r="G20" s="17">
        <v>65.5</v>
      </c>
      <c r="H20" s="17">
        <f>G20*0.8</f>
        <v>52.400000000000006</v>
      </c>
      <c r="I20" s="28">
        <v>64.6</v>
      </c>
      <c r="J20" s="29">
        <f>I20*0.2</f>
        <v>12.92</v>
      </c>
      <c r="K20" s="29">
        <f>H20+J20</f>
        <v>65.32000000000001</v>
      </c>
      <c r="L20" s="31" t="s">
        <v>30</v>
      </c>
      <c r="M20" s="30"/>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row>
    <row r="21" spans="1:254" s="2" customFormat="1" ht="12.75" customHeight="1">
      <c r="A21" s="14" t="s">
        <v>62</v>
      </c>
      <c r="B21" s="14" t="s">
        <v>63</v>
      </c>
      <c r="C21" s="14" t="s">
        <v>17</v>
      </c>
      <c r="D21" s="14" t="s">
        <v>50</v>
      </c>
      <c r="E21" s="14" t="s">
        <v>64</v>
      </c>
      <c r="F21" s="15">
        <v>8</v>
      </c>
      <c r="G21" s="15">
        <v>50.5</v>
      </c>
      <c r="H21" s="15">
        <f t="shared" si="0"/>
        <v>40.400000000000006</v>
      </c>
      <c r="I21" s="28">
        <v>74.6</v>
      </c>
      <c r="J21" s="26">
        <f t="shared" si="1"/>
        <v>14.92</v>
      </c>
      <c r="K21" s="26">
        <f t="shared" si="2"/>
        <v>55.32000000000001</v>
      </c>
      <c r="L21" s="35" t="s">
        <v>20</v>
      </c>
      <c r="M21" s="30"/>
      <c r="HW21" s="3"/>
      <c r="HX21" s="3"/>
      <c r="HY21" s="3"/>
      <c r="HZ21" s="3"/>
      <c r="IA21" s="3"/>
      <c r="IB21" s="3"/>
      <c r="IC21" s="3"/>
      <c r="ID21" s="3"/>
      <c r="IE21" s="3"/>
      <c r="IF21" s="3"/>
      <c r="IG21" s="3"/>
      <c r="IH21" s="3"/>
      <c r="II21" s="3"/>
      <c r="IJ21" s="3"/>
      <c r="IK21" s="3"/>
      <c r="IL21" s="3"/>
      <c r="IM21" s="3"/>
      <c r="IN21" s="3"/>
      <c r="IO21" s="3"/>
      <c r="IP21" s="3"/>
      <c r="IQ21" s="3"/>
      <c r="IR21" s="3"/>
      <c r="IS21" s="3"/>
      <c r="IT21" s="3"/>
    </row>
    <row r="22" spans="1:254" s="2" customFormat="1" ht="12.75" customHeight="1">
      <c r="A22" s="14" t="s">
        <v>65</v>
      </c>
      <c r="B22" s="14" t="s">
        <v>66</v>
      </c>
      <c r="C22" s="14" t="s">
        <v>17</v>
      </c>
      <c r="D22" s="14" t="s">
        <v>50</v>
      </c>
      <c r="E22" s="14" t="s">
        <v>67</v>
      </c>
      <c r="F22" s="15">
        <v>9</v>
      </c>
      <c r="G22" s="15">
        <v>69</v>
      </c>
      <c r="H22" s="15">
        <f t="shared" si="0"/>
        <v>55.2</v>
      </c>
      <c r="I22" s="28">
        <v>72</v>
      </c>
      <c r="J22" s="26">
        <f t="shared" si="1"/>
        <v>14.4</v>
      </c>
      <c r="K22" s="26">
        <f t="shared" si="2"/>
        <v>69.60000000000001</v>
      </c>
      <c r="L22" s="35" t="s">
        <v>20</v>
      </c>
      <c r="M22" s="30"/>
      <c r="HW22" s="3"/>
      <c r="HX22" s="3"/>
      <c r="HY22" s="3"/>
      <c r="HZ22" s="3"/>
      <c r="IA22" s="3"/>
      <c r="IB22" s="3"/>
      <c r="IC22" s="3"/>
      <c r="ID22" s="3"/>
      <c r="IE22" s="3"/>
      <c r="IF22" s="3"/>
      <c r="IG22" s="3"/>
      <c r="IH22" s="3"/>
      <c r="II22" s="3"/>
      <c r="IJ22" s="3"/>
      <c r="IK22" s="3"/>
      <c r="IL22" s="3"/>
      <c r="IM22" s="3"/>
      <c r="IN22" s="3"/>
      <c r="IO22" s="3"/>
      <c r="IP22" s="3"/>
      <c r="IQ22" s="3"/>
      <c r="IR22" s="3"/>
      <c r="IS22" s="3"/>
      <c r="IT22" s="3"/>
    </row>
    <row r="23" spans="1:13" s="2" customFormat="1" ht="12.75" customHeight="1">
      <c r="A23" s="14" t="s">
        <v>68</v>
      </c>
      <c r="B23" s="14" t="s">
        <v>69</v>
      </c>
      <c r="C23" s="14" t="s">
        <v>17</v>
      </c>
      <c r="D23" s="14" t="s">
        <v>70</v>
      </c>
      <c r="E23" s="14" t="s">
        <v>71</v>
      </c>
      <c r="F23" s="15">
        <v>12</v>
      </c>
      <c r="G23" s="15">
        <v>53</v>
      </c>
      <c r="H23" s="15">
        <f t="shared" si="0"/>
        <v>42.400000000000006</v>
      </c>
      <c r="I23" s="28" t="s">
        <v>37</v>
      </c>
      <c r="J23" s="29" t="s">
        <v>37</v>
      </c>
      <c r="K23" s="29" t="s">
        <v>37</v>
      </c>
      <c r="L23" s="31" t="s">
        <v>30</v>
      </c>
      <c r="M23" s="34" t="s">
        <v>38</v>
      </c>
    </row>
    <row r="24" spans="1:13" s="2" customFormat="1" ht="12.75" customHeight="1">
      <c r="A24" s="14" t="s">
        <v>72</v>
      </c>
      <c r="B24" s="14" t="s">
        <v>73</v>
      </c>
      <c r="C24" s="14" t="s">
        <v>25</v>
      </c>
      <c r="D24" s="14" t="s">
        <v>70</v>
      </c>
      <c r="E24" s="14" t="s">
        <v>74</v>
      </c>
      <c r="F24" s="15">
        <v>13</v>
      </c>
      <c r="G24" s="15">
        <v>68</v>
      </c>
      <c r="H24" s="15">
        <f t="shared" si="0"/>
        <v>54.400000000000006</v>
      </c>
      <c r="I24" s="28">
        <v>77.4</v>
      </c>
      <c r="J24" s="26">
        <f t="shared" si="1"/>
        <v>15.480000000000002</v>
      </c>
      <c r="K24" s="26">
        <f t="shared" si="2"/>
        <v>69.88000000000001</v>
      </c>
      <c r="L24" s="35" t="s">
        <v>20</v>
      </c>
      <c r="M24" s="30"/>
    </row>
    <row r="25" spans="1:13" s="2" customFormat="1" ht="12.75" customHeight="1">
      <c r="A25" s="14" t="s">
        <v>75</v>
      </c>
      <c r="B25" s="14" t="s">
        <v>76</v>
      </c>
      <c r="C25" s="14" t="s">
        <v>25</v>
      </c>
      <c r="D25" s="14" t="s">
        <v>70</v>
      </c>
      <c r="E25" s="14" t="s">
        <v>77</v>
      </c>
      <c r="F25" s="15">
        <v>15</v>
      </c>
      <c r="G25" s="15">
        <v>64.5</v>
      </c>
      <c r="H25" s="15">
        <f t="shared" si="0"/>
        <v>51.6</v>
      </c>
      <c r="I25" s="28">
        <v>74.6</v>
      </c>
      <c r="J25" s="26">
        <f t="shared" si="1"/>
        <v>14.92</v>
      </c>
      <c r="K25" s="26">
        <f t="shared" si="2"/>
        <v>66.52</v>
      </c>
      <c r="L25" s="35" t="s">
        <v>20</v>
      </c>
      <c r="M25" s="30"/>
    </row>
    <row r="26" spans="1:13" s="2" customFormat="1" ht="12.75" customHeight="1">
      <c r="A26" s="14" t="s">
        <v>78</v>
      </c>
      <c r="B26" s="14" t="s">
        <v>79</v>
      </c>
      <c r="C26" s="14" t="s">
        <v>25</v>
      </c>
      <c r="D26" s="14" t="s">
        <v>80</v>
      </c>
      <c r="E26" s="14" t="s">
        <v>19</v>
      </c>
      <c r="F26" s="15">
        <v>17</v>
      </c>
      <c r="G26" s="15">
        <v>60.5</v>
      </c>
      <c r="H26" s="15">
        <f t="shared" si="0"/>
        <v>48.400000000000006</v>
      </c>
      <c r="I26" s="28">
        <v>74</v>
      </c>
      <c r="J26" s="26">
        <f t="shared" si="1"/>
        <v>14.8</v>
      </c>
      <c r="K26" s="26">
        <f t="shared" si="2"/>
        <v>63.2</v>
      </c>
      <c r="L26" s="35" t="s">
        <v>20</v>
      </c>
      <c r="M26" s="30"/>
    </row>
    <row r="27" spans="1:13" s="2" customFormat="1" ht="12.75" customHeight="1">
      <c r="A27" s="14" t="s">
        <v>81</v>
      </c>
      <c r="B27" s="14" t="s">
        <v>82</v>
      </c>
      <c r="C27" s="14" t="s">
        <v>25</v>
      </c>
      <c r="D27" s="14" t="s">
        <v>83</v>
      </c>
      <c r="E27" s="14" t="s">
        <v>19</v>
      </c>
      <c r="F27" s="15">
        <v>20</v>
      </c>
      <c r="G27" s="15">
        <v>52.5</v>
      </c>
      <c r="H27" s="15">
        <f t="shared" si="0"/>
        <v>42</v>
      </c>
      <c r="I27" s="28">
        <v>71.2</v>
      </c>
      <c r="J27" s="26">
        <f t="shared" si="1"/>
        <v>14.240000000000002</v>
      </c>
      <c r="K27" s="26">
        <f t="shared" si="2"/>
        <v>56.24</v>
      </c>
      <c r="L27" s="35" t="s">
        <v>20</v>
      </c>
      <c r="M27" s="30"/>
    </row>
    <row r="28" spans="1:13" s="2" customFormat="1" ht="12.75" customHeight="1">
      <c r="A28" s="14" t="s">
        <v>84</v>
      </c>
      <c r="B28" s="14" t="s">
        <v>85</v>
      </c>
      <c r="C28" s="14" t="s">
        <v>25</v>
      </c>
      <c r="D28" s="14" t="s">
        <v>18</v>
      </c>
      <c r="E28" s="14" t="s">
        <v>86</v>
      </c>
      <c r="F28" s="15">
        <v>21</v>
      </c>
      <c r="G28" s="15">
        <v>78</v>
      </c>
      <c r="H28" s="15">
        <f t="shared" si="0"/>
        <v>62.400000000000006</v>
      </c>
      <c r="I28" s="28">
        <v>74.6</v>
      </c>
      <c r="J28" s="26">
        <f t="shared" si="1"/>
        <v>14.92</v>
      </c>
      <c r="K28" s="26">
        <f t="shared" si="2"/>
        <v>77.32000000000001</v>
      </c>
      <c r="L28" s="35" t="s">
        <v>20</v>
      </c>
      <c r="M28" s="30"/>
    </row>
    <row r="29" spans="1:254" s="2" customFormat="1" ht="12.75" customHeight="1">
      <c r="A29" s="14" t="s">
        <v>87</v>
      </c>
      <c r="B29" s="14" t="s">
        <v>88</v>
      </c>
      <c r="C29" s="14" t="s">
        <v>17</v>
      </c>
      <c r="D29" s="14" t="s">
        <v>18</v>
      </c>
      <c r="E29" s="14" t="s">
        <v>89</v>
      </c>
      <c r="F29" s="15">
        <v>22</v>
      </c>
      <c r="G29" s="15">
        <v>76</v>
      </c>
      <c r="H29" s="15">
        <f t="shared" si="0"/>
        <v>60.800000000000004</v>
      </c>
      <c r="I29" s="28">
        <v>77.4</v>
      </c>
      <c r="J29" s="26">
        <f t="shared" si="1"/>
        <v>15.480000000000002</v>
      </c>
      <c r="K29" s="26">
        <f t="shared" si="2"/>
        <v>76.28</v>
      </c>
      <c r="L29" s="35" t="s">
        <v>20</v>
      </c>
      <c r="M29" s="30"/>
      <c r="HW29" s="3"/>
      <c r="HX29" s="3"/>
      <c r="HY29" s="3"/>
      <c r="HZ29" s="3"/>
      <c r="IA29" s="3"/>
      <c r="IB29" s="3"/>
      <c r="IC29" s="3"/>
      <c r="ID29" s="3"/>
      <c r="IE29" s="3"/>
      <c r="IF29" s="3"/>
      <c r="IG29" s="3"/>
      <c r="IH29" s="3"/>
      <c r="II29" s="3"/>
      <c r="IJ29" s="3"/>
      <c r="IK29" s="3"/>
      <c r="IL29" s="3"/>
      <c r="IM29" s="3"/>
      <c r="IN29" s="3"/>
      <c r="IO29" s="3"/>
      <c r="IP29" s="3"/>
      <c r="IQ29" s="3"/>
      <c r="IR29" s="3"/>
      <c r="IS29" s="3"/>
      <c r="IT29" s="3"/>
    </row>
    <row r="30" spans="1:254" s="2" customFormat="1" ht="12.75" customHeight="1">
      <c r="A30" s="14" t="s">
        <v>90</v>
      </c>
      <c r="B30" s="14" t="s">
        <v>91</v>
      </c>
      <c r="C30" s="14" t="s">
        <v>17</v>
      </c>
      <c r="D30" s="14" t="s">
        <v>18</v>
      </c>
      <c r="E30" s="14" t="s">
        <v>89</v>
      </c>
      <c r="F30" s="15">
        <v>22</v>
      </c>
      <c r="G30" s="15">
        <v>62</v>
      </c>
      <c r="H30" s="15">
        <f t="shared" si="0"/>
        <v>49.6</v>
      </c>
      <c r="I30" s="28">
        <v>73.6</v>
      </c>
      <c r="J30" s="26">
        <f t="shared" si="1"/>
        <v>14.719999999999999</v>
      </c>
      <c r="K30" s="26">
        <f t="shared" si="2"/>
        <v>64.32</v>
      </c>
      <c r="L30" s="31" t="s">
        <v>30</v>
      </c>
      <c r="M30" s="30"/>
      <c r="HW30" s="3"/>
      <c r="HX30" s="3"/>
      <c r="HY30" s="3"/>
      <c r="HZ30" s="3"/>
      <c r="IA30" s="3"/>
      <c r="IB30" s="3"/>
      <c r="IC30" s="3"/>
      <c r="ID30" s="3"/>
      <c r="IE30" s="3"/>
      <c r="IF30" s="3"/>
      <c r="IG30" s="3"/>
      <c r="IH30" s="3"/>
      <c r="II30" s="3"/>
      <c r="IJ30" s="3"/>
      <c r="IK30" s="3"/>
      <c r="IL30" s="3"/>
      <c r="IM30" s="3"/>
      <c r="IN30" s="3"/>
      <c r="IO30" s="3"/>
      <c r="IP30" s="3"/>
      <c r="IQ30" s="3"/>
      <c r="IR30" s="3"/>
      <c r="IS30" s="3"/>
      <c r="IT30" s="3"/>
    </row>
    <row r="31" spans="1:13" s="2" customFormat="1" ht="12.75" customHeight="1">
      <c r="A31" s="14" t="s">
        <v>92</v>
      </c>
      <c r="B31" s="14" t="s">
        <v>93</v>
      </c>
      <c r="C31" s="14" t="s">
        <v>25</v>
      </c>
      <c r="D31" s="14" t="s">
        <v>18</v>
      </c>
      <c r="E31" s="14" t="s">
        <v>89</v>
      </c>
      <c r="F31" s="15">
        <v>22</v>
      </c>
      <c r="G31" s="15">
        <v>58.5</v>
      </c>
      <c r="H31" s="15">
        <f t="shared" si="0"/>
        <v>46.800000000000004</v>
      </c>
      <c r="I31" s="28">
        <v>73.6</v>
      </c>
      <c r="J31" s="26">
        <f t="shared" si="1"/>
        <v>14.719999999999999</v>
      </c>
      <c r="K31" s="26">
        <f t="shared" si="2"/>
        <v>61.52</v>
      </c>
      <c r="L31" s="31" t="s">
        <v>30</v>
      </c>
      <c r="M31" s="30"/>
    </row>
    <row r="32" spans="1:13" s="2" customFormat="1" ht="12.75" customHeight="1">
      <c r="A32" s="14" t="s">
        <v>94</v>
      </c>
      <c r="B32" s="14" t="s">
        <v>95</v>
      </c>
      <c r="C32" s="14" t="s">
        <v>25</v>
      </c>
      <c r="D32" s="14" t="s">
        <v>18</v>
      </c>
      <c r="E32" s="14" t="s">
        <v>96</v>
      </c>
      <c r="F32" s="15">
        <v>23</v>
      </c>
      <c r="G32" s="15">
        <v>74.5</v>
      </c>
      <c r="H32" s="15">
        <f t="shared" si="0"/>
        <v>59.6</v>
      </c>
      <c r="I32" s="28">
        <v>69</v>
      </c>
      <c r="J32" s="26">
        <f t="shared" si="1"/>
        <v>13.8</v>
      </c>
      <c r="K32" s="26">
        <f t="shared" si="2"/>
        <v>73.4</v>
      </c>
      <c r="L32" s="35" t="s">
        <v>20</v>
      </c>
      <c r="M32" s="30"/>
    </row>
    <row r="33" spans="1:13" s="2" customFormat="1" ht="12.75" customHeight="1">
      <c r="A33" s="14" t="s">
        <v>97</v>
      </c>
      <c r="B33" s="14" t="s">
        <v>98</v>
      </c>
      <c r="C33" s="14" t="s">
        <v>25</v>
      </c>
      <c r="D33" s="14" t="s">
        <v>18</v>
      </c>
      <c r="E33" s="14" t="s">
        <v>96</v>
      </c>
      <c r="F33" s="15">
        <v>23</v>
      </c>
      <c r="G33" s="15">
        <v>72.5</v>
      </c>
      <c r="H33" s="15">
        <f t="shared" si="0"/>
        <v>58</v>
      </c>
      <c r="I33" s="28">
        <v>71.6</v>
      </c>
      <c r="J33" s="26">
        <f t="shared" si="1"/>
        <v>14.32</v>
      </c>
      <c r="K33" s="26">
        <f t="shared" si="2"/>
        <v>72.32</v>
      </c>
      <c r="L33" s="31" t="s">
        <v>30</v>
      </c>
      <c r="M33" s="30"/>
    </row>
    <row r="34" spans="1:13" s="2" customFormat="1" ht="12.75" customHeight="1">
      <c r="A34" s="14" t="s">
        <v>99</v>
      </c>
      <c r="B34" s="14" t="s">
        <v>100</v>
      </c>
      <c r="C34" s="14" t="s">
        <v>25</v>
      </c>
      <c r="D34" s="14" t="s">
        <v>50</v>
      </c>
      <c r="E34" s="14" t="s">
        <v>101</v>
      </c>
      <c r="F34" s="15">
        <v>24</v>
      </c>
      <c r="G34" s="15">
        <v>68.5</v>
      </c>
      <c r="H34" s="15">
        <f t="shared" si="0"/>
        <v>54.800000000000004</v>
      </c>
      <c r="I34" s="28">
        <v>71.8</v>
      </c>
      <c r="J34" s="26">
        <f t="shared" si="1"/>
        <v>14.36</v>
      </c>
      <c r="K34" s="26">
        <f t="shared" si="2"/>
        <v>69.16</v>
      </c>
      <c r="L34" s="35" t="s">
        <v>20</v>
      </c>
      <c r="M34" s="30"/>
    </row>
    <row r="35" spans="1:254" s="2" customFormat="1" ht="12.75" customHeight="1">
      <c r="A35" s="14" t="s">
        <v>102</v>
      </c>
      <c r="B35" s="14" t="s">
        <v>103</v>
      </c>
      <c r="C35" s="14" t="s">
        <v>25</v>
      </c>
      <c r="D35" s="14" t="s">
        <v>50</v>
      </c>
      <c r="E35" s="14" t="s">
        <v>101</v>
      </c>
      <c r="F35" s="15">
        <v>25</v>
      </c>
      <c r="G35" s="15">
        <v>78.5</v>
      </c>
      <c r="H35" s="15">
        <f t="shared" si="0"/>
        <v>62.800000000000004</v>
      </c>
      <c r="I35" s="28">
        <v>70.6</v>
      </c>
      <c r="J35" s="26">
        <f t="shared" si="1"/>
        <v>14.12</v>
      </c>
      <c r="K35" s="26">
        <f t="shared" si="2"/>
        <v>76.92</v>
      </c>
      <c r="L35" s="35" t="s">
        <v>20</v>
      </c>
      <c r="M35" s="30"/>
      <c r="HW35" s="3"/>
      <c r="HX35" s="3"/>
      <c r="HY35" s="3"/>
      <c r="HZ35" s="3"/>
      <c r="IA35" s="3"/>
      <c r="IB35" s="3"/>
      <c r="IC35" s="3"/>
      <c r="ID35" s="3"/>
      <c r="IE35" s="3"/>
      <c r="IF35" s="3"/>
      <c r="IG35" s="3"/>
      <c r="IH35" s="3"/>
      <c r="II35" s="3"/>
      <c r="IJ35" s="3"/>
      <c r="IK35" s="3"/>
      <c r="IL35" s="3"/>
      <c r="IM35" s="3"/>
      <c r="IN35" s="3"/>
      <c r="IO35" s="3"/>
      <c r="IP35" s="3"/>
      <c r="IQ35" s="3"/>
      <c r="IR35" s="3"/>
      <c r="IS35" s="3"/>
      <c r="IT35" s="3"/>
    </row>
    <row r="36" spans="1:254" s="2" customFormat="1" ht="12.75" customHeight="1">
      <c r="A36" s="14" t="s">
        <v>104</v>
      </c>
      <c r="B36" s="14" t="s">
        <v>105</v>
      </c>
      <c r="C36" s="14" t="s">
        <v>17</v>
      </c>
      <c r="D36" s="14" t="s">
        <v>106</v>
      </c>
      <c r="E36" s="14" t="s">
        <v>107</v>
      </c>
      <c r="F36" s="15">
        <v>26</v>
      </c>
      <c r="G36" s="15">
        <v>60.5</v>
      </c>
      <c r="H36" s="15">
        <f t="shared" si="0"/>
        <v>48.400000000000006</v>
      </c>
      <c r="I36" s="28">
        <v>80.2</v>
      </c>
      <c r="J36" s="26">
        <f t="shared" si="1"/>
        <v>16.040000000000003</v>
      </c>
      <c r="K36" s="26">
        <f t="shared" si="2"/>
        <v>64.44000000000001</v>
      </c>
      <c r="L36" s="35" t="s">
        <v>20</v>
      </c>
      <c r="M36" s="30"/>
      <c r="HW36" s="3"/>
      <c r="HX36" s="3"/>
      <c r="HY36" s="3"/>
      <c r="HZ36" s="3"/>
      <c r="IA36" s="3"/>
      <c r="IB36" s="3"/>
      <c r="IC36" s="3"/>
      <c r="ID36" s="3"/>
      <c r="IE36" s="3"/>
      <c r="IF36" s="3"/>
      <c r="IG36" s="3"/>
      <c r="IH36" s="3"/>
      <c r="II36" s="3"/>
      <c r="IJ36" s="3"/>
      <c r="IK36" s="3"/>
      <c r="IL36" s="3"/>
      <c r="IM36" s="3"/>
      <c r="IN36" s="3"/>
      <c r="IO36" s="3"/>
      <c r="IP36" s="3"/>
      <c r="IQ36" s="3"/>
      <c r="IR36" s="3"/>
      <c r="IS36" s="3"/>
      <c r="IT36" s="3"/>
    </row>
    <row r="37" spans="1:13" s="2" customFormat="1" ht="12.75" customHeight="1">
      <c r="A37" s="14" t="s">
        <v>108</v>
      </c>
      <c r="B37" s="14" t="s">
        <v>109</v>
      </c>
      <c r="C37" s="14" t="s">
        <v>17</v>
      </c>
      <c r="D37" s="14" t="s">
        <v>70</v>
      </c>
      <c r="E37" s="14" t="s">
        <v>110</v>
      </c>
      <c r="F37" s="15">
        <v>27</v>
      </c>
      <c r="G37" s="15">
        <v>63</v>
      </c>
      <c r="H37" s="15">
        <f t="shared" si="0"/>
        <v>50.400000000000006</v>
      </c>
      <c r="I37" s="28">
        <v>71.2</v>
      </c>
      <c r="J37" s="26">
        <f t="shared" si="1"/>
        <v>14.240000000000002</v>
      </c>
      <c r="K37" s="26">
        <f t="shared" si="2"/>
        <v>64.64000000000001</v>
      </c>
      <c r="L37" s="35" t="s">
        <v>20</v>
      </c>
      <c r="M37" s="30"/>
    </row>
    <row r="38" spans="1:254" s="2" customFormat="1" ht="12.75" customHeight="1">
      <c r="A38" s="14" t="s">
        <v>111</v>
      </c>
      <c r="B38" s="14" t="s">
        <v>112</v>
      </c>
      <c r="C38" s="14" t="s">
        <v>17</v>
      </c>
      <c r="D38" s="14" t="s">
        <v>70</v>
      </c>
      <c r="E38" s="14" t="s">
        <v>110</v>
      </c>
      <c r="F38" s="15">
        <v>27</v>
      </c>
      <c r="G38" s="15">
        <v>57</v>
      </c>
      <c r="H38" s="15">
        <f t="shared" si="0"/>
        <v>45.6</v>
      </c>
      <c r="I38" s="28">
        <v>76.4</v>
      </c>
      <c r="J38" s="26">
        <f t="shared" si="1"/>
        <v>15.280000000000001</v>
      </c>
      <c r="K38" s="26">
        <f t="shared" si="2"/>
        <v>60.88</v>
      </c>
      <c r="L38" s="35" t="s">
        <v>20</v>
      </c>
      <c r="M38" s="30"/>
      <c r="HW38" s="3"/>
      <c r="HX38" s="3"/>
      <c r="HY38" s="3"/>
      <c r="HZ38" s="3"/>
      <c r="IA38" s="3"/>
      <c r="IB38" s="3"/>
      <c r="IC38" s="3"/>
      <c r="ID38" s="3"/>
      <c r="IE38" s="3"/>
      <c r="IF38" s="3"/>
      <c r="IG38" s="3"/>
      <c r="IH38" s="3"/>
      <c r="II38" s="3"/>
      <c r="IJ38" s="3"/>
      <c r="IK38" s="3"/>
      <c r="IL38" s="3"/>
      <c r="IM38" s="3"/>
      <c r="IN38" s="3"/>
      <c r="IO38" s="3"/>
      <c r="IP38" s="3"/>
      <c r="IQ38" s="3"/>
      <c r="IR38" s="3"/>
      <c r="IS38" s="3"/>
      <c r="IT38" s="3"/>
    </row>
    <row r="39" spans="1:254" s="2" customFormat="1" ht="12.75" customHeight="1">
      <c r="A39" s="14" t="s">
        <v>113</v>
      </c>
      <c r="B39" s="14" t="s">
        <v>114</v>
      </c>
      <c r="C39" s="14" t="s">
        <v>25</v>
      </c>
      <c r="D39" s="14" t="s">
        <v>70</v>
      </c>
      <c r="E39" s="14" t="s">
        <v>110</v>
      </c>
      <c r="F39" s="15">
        <v>27</v>
      </c>
      <c r="G39" s="15">
        <v>55</v>
      </c>
      <c r="H39" s="15">
        <f t="shared" si="0"/>
        <v>44</v>
      </c>
      <c r="I39" s="28">
        <v>78.2</v>
      </c>
      <c r="J39" s="26">
        <f t="shared" si="1"/>
        <v>15.64</v>
      </c>
      <c r="K39" s="26">
        <f t="shared" si="2"/>
        <v>59.64</v>
      </c>
      <c r="L39" s="31" t="s">
        <v>30</v>
      </c>
      <c r="M39" s="30"/>
      <c r="HW39" s="3"/>
      <c r="HX39" s="3"/>
      <c r="HY39" s="3"/>
      <c r="HZ39" s="3"/>
      <c r="IA39" s="3"/>
      <c r="IB39" s="3"/>
      <c r="IC39" s="3"/>
      <c r="ID39" s="3"/>
      <c r="IE39" s="3"/>
      <c r="IF39" s="3"/>
      <c r="IG39" s="3"/>
      <c r="IH39" s="3"/>
      <c r="II39" s="3"/>
      <c r="IJ39" s="3"/>
      <c r="IK39" s="3"/>
      <c r="IL39" s="3"/>
      <c r="IM39" s="3"/>
      <c r="IN39" s="3"/>
      <c r="IO39" s="3"/>
      <c r="IP39" s="3"/>
      <c r="IQ39" s="3"/>
      <c r="IR39" s="3"/>
      <c r="IS39" s="3"/>
      <c r="IT39" s="3"/>
    </row>
    <row r="40" spans="1:254" s="2" customFormat="1" ht="12.75" customHeight="1">
      <c r="A40" s="14" t="s">
        <v>115</v>
      </c>
      <c r="B40" s="14" t="s">
        <v>116</v>
      </c>
      <c r="C40" s="14" t="s">
        <v>25</v>
      </c>
      <c r="D40" s="14" t="s">
        <v>18</v>
      </c>
      <c r="E40" s="14" t="s">
        <v>117</v>
      </c>
      <c r="F40" s="15">
        <v>28</v>
      </c>
      <c r="G40" s="15">
        <v>69</v>
      </c>
      <c r="H40" s="15">
        <f t="shared" si="0"/>
        <v>55.2</v>
      </c>
      <c r="I40" s="28">
        <v>78.5</v>
      </c>
      <c r="J40" s="26">
        <f t="shared" si="1"/>
        <v>15.700000000000001</v>
      </c>
      <c r="K40" s="26">
        <f t="shared" si="2"/>
        <v>70.9</v>
      </c>
      <c r="L40" s="35" t="s">
        <v>20</v>
      </c>
      <c r="M40" s="30"/>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2" customFormat="1" ht="12.75" customHeight="1">
      <c r="A41" s="14" t="s">
        <v>118</v>
      </c>
      <c r="B41" s="14" t="s">
        <v>119</v>
      </c>
      <c r="C41" s="14" t="s">
        <v>17</v>
      </c>
      <c r="D41" s="14" t="s">
        <v>18</v>
      </c>
      <c r="E41" s="14" t="s">
        <v>117</v>
      </c>
      <c r="F41" s="15">
        <v>28</v>
      </c>
      <c r="G41" s="15">
        <v>68.5</v>
      </c>
      <c r="H41" s="15">
        <f t="shared" si="0"/>
        <v>54.800000000000004</v>
      </c>
      <c r="I41" s="28">
        <v>70.4</v>
      </c>
      <c r="J41" s="26">
        <f t="shared" si="1"/>
        <v>14.080000000000002</v>
      </c>
      <c r="K41" s="26">
        <f t="shared" si="2"/>
        <v>68.88000000000001</v>
      </c>
      <c r="L41" s="31" t="s">
        <v>30</v>
      </c>
      <c r="M41" s="30"/>
      <c r="HW41" s="3"/>
      <c r="HX41" s="3"/>
      <c r="HY41" s="3"/>
      <c r="HZ41" s="3"/>
      <c r="IA41" s="3"/>
      <c r="IB41" s="3"/>
      <c r="IC41" s="3"/>
      <c r="ID41" s="3"/>
      <c r="IE41" s="3"/>
      <c r="IF41" s="3"/>
      <c r="IG41" s="3"/>
      <c r="IH41" s="3"/>
      <c r="II41" s="3"/>
      <c r="IJ41" s="3"/>
      <c r="IK41" s="3"/>
      <c r="IL41" s="3"/>
      <c r="IM41" s="3"/>
      <c r="IN41" s="3"/>
      <c r="IO41" s="3"/>
      <c r="IP41" s="3"/>
      <c r="IQ41" s="3"/>
      <c r="IR41" s="3"/>
      <c r="IS41" s="3"/>
      <c r="IT41" s="3"/>
    </row>
    <row r="42" spans="1:254" s="2" customFormat="1" ht="12.75" customHeight="1">
      <c r="A42" s="14" t="s">
        <v>120</v>
      </c>
      <c r="B42" s="14" t="s">
        <v>121</v>
      </c>
      <c r="C42" s="14" t="s">
        <v>25</v>
      </c>
      <c r="D42" s="14" t="s">
        <v>18</v>
      </c>
      <c r="E42" s="14" t="s">
        <v>117</v>
      </c>
      <c r="F42" s="15">
        <v>28</v>
      </c>
      <c r="G42" s="15">
        <v>57.5</v>
      </c>
      <c r="H42" s="15">
        <f t="shared" si="0"/>
        <v>46</v>
      </c>
      <c r="I42" s="28" t="s">
        <v>37</v>
      </c>
      <c r="J42" s="29" t="s">
        <v>37</v>
      </c>
      <c r="K42" s="29" t="s">
        <v>37</v>
      </c>
      <c r="L42" s="31" t="s">
        <v>30</v>
      </c>
      <c r="M42" s="34" t="s">
        <v>38</v>
      </c>
      <c r="HW42" s="3"/>
      <c r="HX42" s="3"/>
      <c r="HY42" s="3"/>
      <c r="HZ42" s="3"/>
      <c r="IA42" s="3"/>
      <c r="IB42" s="3"/>
      <c r="IC42" s="3"/>
      <c r="ID42" s="3"/>
      <c r="IE42" s="3"/>
      <c r="IF42" s="3"/>
      <c r="IG42" s="3"/>
      <c r="IH42" s="3"/>
      <c r="II42" s="3"/>
      <c r="IJ42" s="3"/>
      <c r="IK42" s="3"/>
      <c r="IL42" s="3"/>
      <c r="IM42" s="3"/>
      <c r="IN42" s="3"/>
      <c r="IO42" s="3"/>
      <c r="IP42" s="3"/>
      <c r="IQ42" s="3"/>
      <c r="IR42" s="3"/>
      <c r="IS42" s="3"/>
      <c r="IT42" s="3"/>
    </row>
    <row r="43" spans="1:254" s="2" customFormat="1" ht="12.75" customHeight="1">
      <c r="A43" s="14" t="s">
        <v>122</v>
      </c>
      <c r="B43" s="14" t="s">
        <v>123</v>
      </c>
      <c r="C43" s="14" t="s">
        <v>17</v>
      </c>
      <c r="D43" s="14" t="s">
        <v>18</v>
      </c>
      <c r="E43" s="14" t="s">
        <v>117</v>
      </c>
      <c r="F43" s="15">
        <v>29</v>
      </c>
      <c r="G43" s="15">
        <v>69</v>
      </c>
      <c r="H43" s="15">
        <f t="shared" si="0"/>
        <v>55.2</v>
      </c>
      <c r="I43" s="28">
        <v>73.8</v>
      </c>
      <c r="J43" s="26">
        <f t="shared" si="1"/>
        <v>14.76</v>
      </c>
      <c r="K43" s="26">
        <f t="shared" si="2"/>
        <v>69.96000000000001</v>
      </c>
      <c r="L43" s="35" t="s">
        <v>20</v>
      </c>
      <c r="M43" s="30"/>
      <c r="HW43" s="3"/>
      <c r="HX43" s="3"/>
      <c r="HY43" s="3"/>
      <c r="HZ43" s="3"/>
      <c r="IA43" s="3"/>
      <c r="IB43" s="3"/>
      <c r="IC43" s="3"/>
      <c r="ID43" s="3"/>
      <c r="IE43" s="3"/>
      <c r="IF43" s="3"/>
      <c r="IG43" s="3"/>
      <c r="IH43" s="3"/>
      <c r="II43" s="3"/>
      <c r="IJ43" s="3"/>
      <c r="IK43" s="3"/>
      <c r="IL43" s="3"/>
      <c r="IM43" s="3"/>
      <c r="IN43" s="3"/>
      <c r="IO43" s="3"/>
      <c r="IP43" s="3"/>
      <c r="IQ43" s="3"/>
      <c r="IR43" s="3"/>
      <c r="IS43" s="3"/>
      <c r="IT43" s="3"/>
    </row>
    <row r="44" spans="1:13" s="2" customFormat="1" ht="12.75" customHeight="1">
      <c r="A44" s="14" t="s">
        <v>124</v>
      </c>
      <c r="B44" s="14" t="s">
        <v>125</v>
      </c>
      <c r="C44" s="14" t="s">
        <v>17</v>
      </c>
      <c r="D44" s="14" t="s">
        <v>18</v>
      </c>
      <c r="E44" s="14" t="s">
        <v>117</v>
      </c>
      <c r="F44" s="15">
        <v>29</v>
      </c>
      <c r="G44" s="15">
        <v>68</v>
      </c>
      <c r="H44" s="15">
        <f t="shared" si="0"/>
        <v>54.400000000000006</v>
      </c>
      <c r="I44" s="28">
        <v>72.6</v>
      </c>
      <c r="J44" s="26">
        <f t="shared" si="1"/>
        <v>14.52</v>
      </c>
      <c r="K44" s="26">
        <f t="shared" si="2"/>
        <v>68.92</v>
      </c>
      <c r="L44" s="31" t="s">
        <v>30</v>
      </c>
      <c r="M44" s="30"/>
    </row>
    <row r="45" spans="1:13" s="2" customFormat="1" ht="12.75" customHeight="1">
      <c r="A45" s="14" t="s">
        <v>126</v>
      </c>
      <c r="B45" s="14" t="s">
        <v>127</v>
      </c>
      <c r="C45" s="14" t="s">
        <v>17</v>
      </c>
      <c r="D45" s="14" t="s">
        <v>18</v>
      </c>
      <c r="E45" s="14" t="s">
        <v>117</v>
      </c>
      <c r="F45" s="15">
        <v>29</v>
      </c>
      <c r="G45" s="15">
        <v>67.5</v>
      </c>
      <c r="H45" s="15">
        <f t="shared" si="0"/>
        <v>54</v>
      </c>
      <c r="I45" s="28">
        <v>72.4</v>
      </c>
      <c r="J45" s="26">
        <f t="shared" si="1"/>
        <v>14.480000000000002</v>
      </c>
      <c r="K45" s="26">
        <f t="shared" si="2"/>
        <v>68.48</v>
      </c>
      <c r="L45" s="31" t="s">
        <v>30</v>
      </c>
      <c r="M45" s="30"/>
    </row>
  </sheetData>
  <sheetProtection/>
  <mergeCells count="12">
    <mergeCell ref="A1:M1"/>
    <mergeCell ref="G2:H2"/>
    <mergeCell ref="I2:J2"/>
    <mergeCell ref="A2:A3"/>
    <mergeCell ref="B2:B3"/>
    <mergeCell ref="C2:C3"/>
    <mergeCell ref="D2:D3"/>
    <mergeCell ref="E2:E3"/>
    <mergeCell ref="F2:F3"/>
    <mergeCell ref="K2:K3"/>
    <mergeCell ref="L2:L3"/>
    <mergeCell ref="M2:M3"/>
  </mergeCells>
  <printOptions horizontalCentered="1"/>
  <pageMargins left="0.20069444444444445" right="0.003472222222222222" top="0.38958333333333334"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yanyancoo</cp:lastModifiedBy>
  <cp:lastPrinted>2019-06-29T07:38:19Z</cp:lastPrinted>
  <dcterms:created xsi:type="dcterms:W3CDTF">1996-12-17T17:32:42Z</dcterms:created>
  <dcterms:modified xsi:type="dcterms:W3CDTF">2019-11-09T03:41:30Z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KSORubyTemplate">
    <vt:lpwstr>20</vt:lpwstr>
  </property>
</Properties>
</file>