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盖章\公示成绩\"/>
    </mc:Choice>
  </mc:AlternateContent>
  <xr:revisionPtr revIDLastSave="0" documentId="13_ncr:1_{7D6D79F7-A9CA-48B5-91A6-7993376D87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名单汇总表" sheetId="3" r:id="rId1"/>
  </sheets>
  <definedNames>
    <definedName name="_xlnm._FilterDatabase" localSheetId="0" hidden="1">名单汇总表!$A$10:$J$12</definedName>
    <definedName name="_xlnm.Print_Titles" localSheetId="0">名单汇总表!$2:$3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3" l="1"/>
  <c r="I22" i="3"/>
  <c r="I70" i="3"/>
  <c r="G70" i="3"/>
  <c r="I71" i="3"/>
  <c r="G71" i="3"/>
  <c r="I69" i="3"/>
  <c r="G69" i="3"/>
  <c r="I58" i="3"/>
  <c r="G58" i="3"/>
  <c r="I64" i="3"/>
  <c r="G64" i="3"/>
  <c r="I67" i="3"/>
  <c r="G67" i="3"/>
  <c r="I63" i="3"/>
  <c r="G63" i="3"/>
  <c r="I65" i="3"/>
  <c r="G65" i="3"/>
  <c r="I68" i="3"/>
  <c r="G68" i="3"/>
  <c r="I59" i="3"/>
  <c r="G59" i="3"/>
  <c r="I57" i="3"/>
  <c r="G57" i="3"/>
  <c r="I62" i="3"/>
  <c r="G62" i="3"/>
  <c r="I60" i="3"/>
  <c r="G60" i="3"/>
  <c r="I61" i="3"/>
  <c r="G61" i="3"/>
  <c r="I66" i="3"/>
  <c r="G66" i="3"/>
  <c r="I56" i="3"/>
  <c r="G56" i="3"/>
  <c r="I55" i="3"/>
  <c r="G55" i="3"/>
  <c r="I54" i="3"/>
  <c r="G54" i="3"/>
  <c r="I51" i="3"/>
  <c r="G51" i="3"/>
  <c r="I53" i="3"/>
  <c r="G53" i="3"/>
  <c r="I52" i="3"/>
  <c r="G52" i="3"/>
  <c r="I48" i="3"/>
  <c r="G48" i="3"/>
  <c r="I49" i="3"/>
  <c r="G49" i="3"/>
  <c r="I50" i="3"/>
  <c r="G50" i="3"/>
  <c r="I47" i="3"/>
  <c r="G47" i="3"/>
  <c r="I45" i="3"/>
  <c r="G45" i="3"/>
  <c r="I46" i="3"/>
  <c r="G46" i="3"/>
  <c r="I44" i="3"/>
  <c r="G44" i="3"/>
  <c r="I43" i="3"/>
  <c r="G43" i="3"/>
  <c r="I41" i="3"/>
  <c r="G41" i="3"/>
  <c r="I38" i="3"/>
  <c r="G38" i="3"/>
  <c r="I37" i="3"/>
  <c r="G37" i="3"/>
  <c r="I39" i="3"/>
  <c r="G39" i="3"/>
  <c r="I40" i="3"/>
  <c r="G40" i="3"/>
  <c r="I42" i="3"/>
  <c r="G42" i="3"/>
  <c r="I36" i="3"/>
  <c r="G36" i="3"/>
  <c r="I35" i="3"/>
  <c r="G35" i="3"/>
  <c r="I34" i="3"/>
  <c r="G34" i="3"/>
  <c r="I26" i="3"/>
  <c r="G26" i="3"/>
  <c r="I25" i="3"/>
  <c r="G25" i="3"/>
  <c r="I28" i="3"/>
  <c r="G28" i="3"/>
  <c r="I32" i="3"/>
  <c r="G32" i="3"/>
  <c r="I30" i="3"/>
  <c r="G30" i="3"/>
  <c r="I33" i="3"/>
  <c r="G33" i="3"/>
  <c r="I27" i="3"/>
  <c r="G27" i="3"/>
  <c r="I31" i="3"/>
  <c r="G31" i="3"/>
  <c r="I29" i="3"/>
  <c r="G29" i="3"/>
  <c r="I23" i="3"/>
  <c r="G23" i="3"/>
  <c r="I24" i="3"/>
  <c r="G24" i="3"/>
  <c r="I21" i="3"/>
  <c r="G21" i="3"/>
  <c r="I19" i="3"/>
  <c r="G19" i="3"/>
  <c r="I20" i="3"/>
  <c r="G20" i="3"/>
  <c r="I17" i="3"/>
  <c r="G17" i="3"/>
  <c r="I18" i="3"/>
  <c r="G18" i="3"/>
  <c r="I16" i="3"/>
  <c r="G16" i="3"/>
  <c r="I14" i="3"/>
  <c r="G14" i="3"/>
  <c r="I13" i="3"/>
  <c r="G13" i="3"/>
  <c r="I15" i="3"/>
  <c r="G15" i="3"/>
  <c r="I11" i="3"/>
  <c r="G11" i="3"/>
  <c r="I12" i="3"/>
  <c r="G12" i="3"/>
  <c r="I10" i="3"/>
  <c r="G10" i="3"/>
  <c r="I9" i="3"/>
  <c r="G9" i="3"/>
  <c r="I8" i="3"/>
  <c r="G8" i="3"/>
  <c r="I6" i="3"/>
  <c r="G6" i="3"/>
  <c r="I7" i="3"/>
  <c r="G7" i="3"/>
  <c r="I4" i="3"/>
  <c r="G4" i="3"/>
  <c r="I5" i="3"/>
  <c r="G5" i="3"/>
  <c r="J12" i="3" l="1"/>
  <c r="J18" i="3"/>
  <c r="J34" i="3"/>
  <c r="J36" i="3"/>
  <c r="J40" i="3"/>
  <c r="J37" i="3"/>
  <c r="J41" i="3"/>
  <c r="J45" i="3"/>
  <c r="J50" i="3"/>
  <c r="J48" i="3"/>
  <c r="J53" i="3"/>
  <c r="J61" i="3"/>
  <c r="J62" i="3"/>
  <c r="J59" i="3"/>
  <c r="J65" i="3"/>
  <c r="J67" i="3"/>
  <c r="J58" i="3"/>
  <c r="J10" i="3"/>
  <c r="J11" i="3"/>
  <c r="J16" i="3"/>
  <c r="J17" i="3"/>
  <c r="J35" i="3"/>
  <c r="J42" i="3"/>
  <c r="J39" i="3"/>
  <c r="J38" i="3"/>
  <c r="J46" i="3"/>
  <c r="J47" i="3"/>
  <c r="J49" i="3"/>
  <c r="J52" i="3"/>
  <c r="J51" i="3"/>
  <c r="J66" i="3"/>
  <c r="J60" i="3"/>
  <c r="J57" i="3"/>
  <c r="J68" i="3"/>
  <c r="J63" i="3"/>
  <c r="J64" i="3"/>
  <c r="J69" i="3"/>
  <c r="J71" i="3"/>
  <c r="J70" i="3"/>
  <c r="J54" i="3"/>
  <c r="J55" i="3"/>
  <c r="J56" i="3"/>
  <c r="J43" i="3"/>
  <c r="J44" i="3"/>
  <c r="J29" i="3"/>
  <c r="J31" i="3"/>
  <c r="J27" i="3"/>
  <c r="J33" i="3"/>
  <c r="J30" i="3"/>
  <c r="J32" i="3"/>
  <c r="J28" i="3"/>
  <c r="J25" i="3"/>
  <c r="J26" i="3"/>
  <c r="J24" i="3"/>
  <c r="J23" i="3"/>
  <c r="J22" i="3"/>
  <c r="J20" i="3"/>
  <c r="J19" i="3"/>
  <c r="J21" i="3"/>
  <c r="J15" i="3"/>
  <c r="J13" i="3"/>
  <c r="J14" i="3"/>
  <c r="J5" i="3"/>
  <c r="J4" i="3"/>
  <c r="J7" i="3"/>
  <c r="J6" i="3"/>
  <c r="J8" i="3"/>
  <c r="J9" i="3"/>
</calcChain>
</file>

<file path=xl/sharedStrings.xml><?xml version="1.0" encoding="utf-8"?>
<sst xmlns="http://schemas.openxmlformats.org/spreadsheetml/2006/main" count="235" uniqueCount="174">
  <si>
    <t>序号</t>
    <phoneticPr fontId="2" type="noConversion"/>
  </si>
  <si>
    <t>准考证号</t>
  </si>
  <si>
    <t>姓名</t>
  </si>
  <si>
    <t>报考单位</t>
  </si>
  <si>
    <t>报考职位</t>
  </si>
  <si>
    <t>201900011720</t>
  </si>
  <si>
    <t>张倩楠</t>
  </si>
  <si>
    <t>东风社区卫生服务中心</t>
  </si>
  <si>
    <t>综合管理员</t>
  </si>
  <si>
    <t>201900011322</t>
  </si>
  <si>
    <t>郑莉</t>
  </si>
  <si>
    <t>201900012327</t>
  </si>
  <si>
    <t>黄美玲</t>
  </si>
  <si>
    <t>201900011917</t>
  </si>
  <si>
    <t>刘辉</t>
  </si>
  <si>
    <t>201900010822</t>
  </si>
  <si>
    <t>田永超</t>
  </si>
  <si>
    <t>201900012516</t>
  </si>
  <si>
    <t>张宪波</t>
  </si>
  <si>
    <t>201900011803</t>
  </si>
  <si>
    <t>高振玲</t>
  </si>
  <si>
    <t>201900011606</t>
  </si>
  <si>
    <t>郭宇新</t>
  </si>
  <si>
    <t>201900011020</t>
  </si>
  <si>
    <t>裴明侠</t>
  </si>
  <si>
    <t>201900012725</t>
  </si>
  <si>
    <t>刘翔宇</t>
  </si>
  <si>
    <t>201900012401</t>
  </si>
  <si>
    <t>丁俊颖</t>
  </si>
  <si>
    <t>201900010901</t>
  </si>
  <si>
    <t>果立丽</t>
  </si>
  <si>
    <t>201900012022</t>
  </si>
  <si>
    <t>王龙</t>
  </si>
  <si>
    <t>茄子河区党员远程教育中心</t>
  </si>
  <si>
    <t>文秘</t>
  </si>
  <si>
    <t>201900010720</t>
  </si>
  <si>
    <t>吴丹丹</t>
  </si>
  <si>
    <t>201900011226</t>
  </si>
  <si>
    <t>苏晓娜</t>
  </si>
  <si>
    <t>201900011105</t>
  </si>
  <si>
    <t>王宏</t>
  </si>
  <si>
    <t>201900012622</t>
  </si>
  <si>
    <t>邢晓雪</t>
  </si>
  <si>
    <t>201900010616</t>
  </si>
  <si>
    <t>栾鑫鑫</t>
  </si>
  <si>
    <t>201900023413</t>
  </si>
  <si>
    <t>王晶</t>
  </si>
  <si>
    <t>茄子河区宏伟镇岚峰卫生院</t>
  </si>
  <si>
    <t>审计会计</t>
  </si>
  <si>
    <t>201900023505</t>
  </si>
  <si>
    <t>王秀娟</t>
  </si>
  <si>
    <t>201900023201</t>
  </si>
  <si>
    <t>苏宇佳</t>
  </si>
  <si>
    <t>201900023216</t>
  </si>
  <si>
    <t>李蒙</t>
  </si>
  <si>
    <t>201900023221</t>
  </si>
  <si>
    <t>高杨</t>
  </si>
  <si>
    <t>201900023327</t>
  </si>
  <si>
    <t>谭凯月</t>
  </si>
  <si>
    <t>201900023210</t>
  </si>
  <si>
    <t>胡伟</t>
  </si>
  <si>
    <t>201900023227</t>
  </si>
  <si>
    <t>邰香凝</t>
  </si>
  <si>
    <t>201900023316</t>
  </si>
  <si>
    <t>吕红</t>
  </si>
  <si>
    <t>201900023604</t>
  </si>
  <si>
    <t>周文娇</t>
  </si>
  <si>
    <t>茄子河区劳动监察大队</t>
  </si>
  <si>
    <t>法律顾问</t>
  </si>
  <si>
    <t>201900023527</t>
  </si>
  <si>
    <t>王海前</t>
  </si>
  <si>
    <t>201900023521</t>
  </si>
  <si>
    <t>王金龙</t>
  </si>
  <si>
    <t>201900023624</t>
  </si>
  <si>
    <t>张广鑫</t>
  </si>
  <si>
    <t>茄子河区茄子河镇农村社会事业发展管理服务中心</t>
  </si>
  <si>
    <t>201900023512</t>
  </si>
  <si>
    <t>董雪</t>
  </si>
  <si>
    <t>201900023623</t>
  </si>
  <si>
    <t>王伟</t>
  </si>
  <si>
    <t>201900023927</t>
  </si>
  <si>
    <t>王丹阳</t>
  </si>
  <si>
    <t>农技</t>
  </si>
  <si>
    <t>201900023929</t>
  </si>
  <si>
    <t>郑国萌</t>
  </si>
  <si>
    <t>201900023928</t>
  </si>
  <si>
    <t>于亚东</t>
  </si>
  <si>
    <t>201900024320</t>
  </si>
  <si>
    <t>李传夫</t>
  </si>
  <si>
    <t>茄子河区铁山乡农村社会事业发展管理服务中心</t>
  </si>
  <si>
    <t>畜牧兽医</t>
  </si>
  <si>
    <t>201900024315</t>
  </si>
  <si>
    <t>曹旭</t>
  </si>
  <si>
    <t>201900024313</t>
  </si>
  <si>
    <t>王斌</t>
  </si>
  <si>
    <t>201900024322</t>
  </si>
  <si>
    <t>李严</t>
  </si>
  <si>
    <t>201900024321</t>
  </si>
  <si>
    <t>魏来</t>
  </si>
  <si>
    <t>201900024319</t>
  </si>
  <si>
    <t>徐康祥</t>
  </si>
  <si>
    <t>201900024226</t>
  </si>
  <si>
    <t>王建民</t>
  </si>
  <si>
    <t>茄子河区铁山乡农业综合服务中心</t>
  </si>
  <si>
    <t>计算机网络</t>
  </si>
  <si>
    <t>201900024016</t>
  </si>
  <si>
    <t>王永发</t>
  </si>
  <si>
    <t>201900024104</t>
  </si>
  <si>
    <t>史亚楠</t>
  </si>
  <si>
    <t>201900023923</t>
  </si>
  <si>
    <t>姜岩</t>
  </si>
  <si>
    <t>茄子河区铁山乡卫生院</t>
  </si>
  <si>
    <t>土建</t>
  </si>
  <si>
    <t>201900023925</t>
  </si>
  <si>
    <t>李涛涛</t>
  </si>
  <si>
    <t>201900013113</t>
  </si>
  <si>
    <t>顾铁丹</t>
  </si>
  <si>
    <t>茄子河区退役军人服务中心</t>
  </si>
  <si>
    <t>201900010216</t>
  </si>
  <si>
    <t>梁峰</t>
  </si>
  <si>
    <t>201900011814</t>
  </si>
  <si>
    <t>杨浩</t>
  </si>
  <si>
    <t>201900024124</t>
  </si>
  <si>
    <t>解明明</t>
  </si>
  <si>
    <t>茄子河区政务服务中心</t>
  </si>
  <si>
    <t>201900024222</t>
  </si>
  <si>
    <t>朱钰由</t>
  </si>
  <si>
    <t>201900024228</t>
  </si>
  <si>
    <t>李岳</t>
  </si>
  <si>
    <t>201900024412</t>
  </si>
  <si>
    <t>张瀚洋</t>
  </si>
  <si>
    <t>茄子河中学</t>
  </si>
  <si>
    <t>中学数学教师</t>
  </si>
  <si>
    <t>201900024428</t>
  </si>
  <si>
    <t>战颖奇</t>
  </si>
  <si>
    <t>201900024415</t>
  </si>
  <si>
    <t>王杨</t>
  </si>
  <si>
    <t>201900024504</t>
  </si>
  <si>
    <t>李圣华</t>
  </si>
  <si>
    <t>铁山学校</t>
  </si>
  <si>
    <t>中学语文教师</t>
  </si>
  <si>
    <t>201900024513</t>
  </si>
  <si>
    <t>王清燕</t>
  </si>
  <si>
    <t>201900024419</t>
  </si>
  <si>
    <t>王丹丹</t>
  </si>
  <si>
    <t>201900024514</t>
  </si>
  <si>
    <t>佟银玲</t>
  </si>
  <si>
    <t>中心河学校</t>
  </si>
  <si>
    <t>中学英语教师</t>
  </si>
  <si>
    <t>201900024519</t>
  </si>
  <si>
    <t>赵金美</t>
  </si>
  <si>
    <t>201900024509</t>
  </si>
  <si>
    <t>关晓旭</t>
  </si>
  <si>
    <t>201900024407</t>
  </si>
  <si>
    <t>于泽容</t>
  </si>
  <si>
    <t>201900024413</t>
  </si>
  <si>
    <t>蔡沐秀</t>
  </si>
  <si>
    <t>201900024410</t>
  </si>
  <si>
    <t>陈丹丹</t>
  </si>
  <si>
    <t>201900024416</t>
  </si>
  <si>
    <t>柴换换</t>
  </si>
  <si>
    <t>龙兴学校</t>
    <phoneticPr fontId="2" type="noConversion"/>
  </si>
  <si>
    <t>201900024402</t>
  </si>
  <si>
    <t>相莹</t>
  </si>
  <si>
    <t>201900023912</t>
  </si>
  <si>
    <t>笔试</t>
    <phoneticPr fontId="2" type="noConversion"/>
  </si>
  <si>
    <t>笔试折合60%</t>
    <phoneticPr fontId="2" type="noConversion"/>
  </si>
  <si>
    <t>面试</t>
    <phoneticPr fontId="2" type="noConversion"/>
  </si>
  <si>
    <t>面试折合40%</t>
    <phoneticPr fontId="2" type="noConversion"/>
  </si>
  <si>
    <t>总成绩</t>
    <phoneticPr fontId="2" type="noConversion"/>
  </si>
  <si>
    <t>名次</t>
    <phoneticPr fontId="2" type="noConversion"/>
  </si>
  <si>
    <t>赵浩男</t>
    <phoneticPr fontId="2" type="noConversion"/>
  </si>
  <si>
    <t>2019年茄子河区部分事业单位（含教育系统）公开招聘工作人员总成绩</t>
    <phoneticPr fontId="2" type="noConversion"/>
  </si>
  <si>
    <t>附件1: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</si>
</sst>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5" x14ac:knownFonts="1"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49" fontId="0" fillId="2" borderId="1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3" xfId="0" quotePrefix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2" borderId="3" xfId="0" quotePrefix="1" applyFill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 vertical="center" wrapText="1"/>
    </xf>
    <xf numFmtId="0" fontId="0" fillId="2" borderId="5" xfId="0" quotePrefix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tabSelected="1" workbookViewId="0">
      <selection activeCell="C28" sqref="C28"/>
    </sheetView>
  </sheetViews>
  <sheetFormatPr defaultRowHeight="13.5" x14ac:dyDescent="0.15"/>
  <cols>
    <col min="1" max="1" width="5" style="5" customWidth="1"/>
    <col min="2" max="2" width="34.875" style="15" customWidth="1"/>
    <col min="3" max="3" width="12.875" style="5" customWidth="1"/>
    <col min="4" max="4" width="16.5" style="7" customWidth="1"/>
    <col min="5" max="5" width="11.75" customWidth="1"/>
    <col min="6" max="6" width="8.875" customWidth="1"/>
    <col min="7" max="7" width="14.125" customWidth="1"/>
    <col min="8" max="8" width="8" customWidth="1"/>
    <col min="9" max="9" width="12.375" customWidth="1"/>
    <col min="10" max="10" width="8.625" style="10" customWidth="1"/>
    <col min="11" max="11" width="7" style="5" customWidth="1"/>
  </cols>
  <sheetData>
    <row r="1" spans="1:11" ht="21.75" customHeight="1" x14ac:dyDescent="0.15">
      <c r="A1" s="16" t="s">
        <v>173</v>
      </c>
      <c r="B1" s="16"/>
    </row>
    <row r="2" spans="1:11" ht="36.75" customHeight="1" x14ac:dyDescent="0.15">
      <c r="A2" s="23" t="s">
        <v>172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" customFormat="1" ht="24" customHeight="1" x14ac:dyDescent="0.15">
      <c r="A3" s="1" t="s">
        <v>0</v>
      </c>
      <c r="B3" s="14" t="s">
        <v>3</v>
      </c>
      <c r="C3" s="1" t="s">
        <v>4</v>
      </c>
      <c r="D3" s="1" t="s">
        <v>1</v>
      </c>
      <c r="E3" s="1" t="s">
        <v>2</v>
      </c>
      <c r="F3" s="1" t="s">
        <v>165</v>
      </c>
      <c r="G3" s="1" t="s">
        <v>166</v>
      </c>
      <c r="H3" s="1" t="s">
        <v>167</v>
      </c>
      <c r="I3" s="1" t="s">
        <v>168</v>
      </c>
      <c r="J3" s="11" t="s">
        <v>169</v>
      </c>
      <c r="K3" s="1" t="s">
        <v>170</v>
      </c>
    </row>
    <row r="4" spans="1:11" ht="24.75" customHeight="1" x14ac:dyDescent="0.15">
      <c r="A4" s="3">
        <v>1</v>
      </c>
      <c r="B4" s="17" t="s">
        <v>89</v>
      </c>
      <c r="C4" s="4" t="s">
        <v>90</v>
      </c>
      <c r="D4" s="4" t="s">
        <v>87</v>
      </c>
      <c r="E4" s="4" t="s">
        <v>88</v>
      </c>
      <c r="F4" s="3">
        <v>69.36</v>
      </c>
      <c r="G4" s="3">
        <f t="shared" ref="G4:G9" si="0">F4*60%</f>
        <v>41.616</v>
      </c>
      <c r="H4" s="3">
        <v>80.400000000000006</v>
      </c>
      <c r="I4" s="3">
        <f t="shared" ref="I4:I9" si="1">H4*40%</f>
        <v>32.160000000000004</v>
      </c>
      <c r="J4" s="12">
        <f t="shared" ref="J4:J9" si="2">G4+I4</f>
        <v>73.77600000000001</v>
      </c>
      <c r="K4" s="3">
        <v>1</v>
      </c>
    </row>
    <row r="5" spans="1:11" ht="24.75" customHeight="1" x14ac:dyDescent="0.15">
      <c r="A5" s="3">
        <v>2</v>
      </c>
      <c r="B5" s="18"/>
      <c r="C5" s="4" t="s">
        <v>90</v>
      </c>
      <c r="D5" s="4" t="s">
        <v>91</v>
      </c>
      <c r="E5" s="4" t="s">
        <v>92</v>
      </c>
      <c r="F5" s="3">
        <v>69.17</v>
      </c>
      <c r="G5" s="3">
        <f t="shared" si="0"/>
        <v>41.502000000000002</v>
      </c>
      <c r="H5" s="3">
        <v>75.900000000000006</v>
      </c>
      <c r="I5" s="3">
        <f t="shared" si="1"/>
        <v>30.360000000000003</v>
      </c>
      <c r="J5" s="12">
        <f t="shared" si="2"/>
        <v>71.862000000000009</v>
      </c>
      <c r="K5" s="3">
        <v>2</v>
      </c>
    </row>
    <row r="6" spans="1:11" ht="24.75" customHeight="1" x14ac:dyDescent="0.15">
      <c r="A6" s="3">
        <v>3</v>
      </c>
      <c r="B6" s="18"/>
      <c r="C6" s="4" t="s">
        <v>90</v>
      </c>
      <c r="D6" s="4" t="s">
        <v>93</v>
      </c>
      <c r="E6" s="4" t="s">
        <v>94</v>
      </c>
      <c r="F6" s="3">
        <v>64.849999999999994</v>
      </c>
      <c r="G6" s="3">
        <f t="shared" si="0"/>
        <v>38.909999999999997</v>
      </c>
      <c r="H6" s="3">
        <v>77.599999999999994</v>
      </c>
      <c r="I6" s="3">
        <f t="shared" si="1"/>
        <v>31.04</v>
      </c>
      <c r="J6" s="12">
        <f t="shared" si="2"/>
        <v>69.949999999999989</v>
      </c>
      <c r="K6" s="3">
        <v>3</v>
      </c>
    </row>
    <row r="7" spans="1:11" ht="24.75" customHeight="1" x14ac:dyDescent="0.15">
      <c r="A7" s="3">
        <v>4</v>
      </c>
      <c r="B7" s="18"/>
      <c r="C7" s="4" t="s">
        <v>90</v>
      </c>
      <c r="D7" s="4" t="s">
        <v>95</v>
      </c>
      <c r="E7" s="4" t="s">
        <v>96</v>
      </c>
      <c r="F7" s="3">
        <v>64.52</v>
      </c>
      <c r="G7" s="3">
        <f t="shared" si="0"/>
        <v>38.711999999999996</v>
      </c>
      <c r="H7" s="3">
        <v>75.900000000000006</v>
      </c>
      <c r="I7" s="3">
        <f t="shared" si="1"/>
        <v>30.360000000000003</v>
      </c>
      <c r="J7" s="12">
        <f t="shared" si="2"/>
        <v>69.072000000000003</v>
      </c>
      <c r="K7" s="3">
        <v>4</v>
      </c>
    </row>
    <row r="8" spans="1:11" ht="24.75" customHeight="1" x14ac:dyDescent="0.15">
      <c r="A8" s="3">
        <v>5</v>
      </c>
      <c r="B8" s="18"/>
      <c r="C8" s="4" t="s">
        <v>90</v>
      </c>
      <c r="D8" s="4" t="s">
        <v>97</v>
      </c>
      <c r="E8" s="4" t="s">
        <v>98</v>
      </c>
      <c r="F8" s="3">
        <v>58.67</v>
      </c>
      <c r="G8" s="3">
        <f t="shared" si="0"/>
        <v>35.201999999999998</v>
      </c>
      <c r="H8" s="3">
        <v>76.8</v>
      </c>
      <c r="I8" s="3">
        <f t="shared" si="1"/>
        <v>30.72</v>
      </c>
      <c r="J8" s="12">
        <f t="shared" si="2"/>
        <v>65.921999999999997</v>
      </c>
      <c r="K8" s="3">
        <v>5</v>
      </c>
    </row>
    <row r="9" spans="1:11" ht="24.75" customHeight="1" x14ac:dyDescent="0.15">
      <c r="A9" s="3">
        <v>6</v>
      </c>
      <c r="B9" s="19"/>
      <c r="C9" s="4" t="s">
        <v>90</v>
      </c>
      <c r="D9" s="4" t="s">
        <v>99</v>
      </c>
      <c r="E9" s="4" t="s">
        <v>100</v>
      </c>
      <c r="F9" s="3">
        <v>56.98</v>
      </c>
      <c r="G9" s="3">
        <f t="shared" si="0"/>
        <v>34.187999999999995</v>
      </c>
      <c r="H9" s="3">
        <v>68.5</v>
      </c>
      <c r="I9" s="3">
        <f t="shared" si="1"/>
        <v>27.400000000000002</v>
      </c>
      <c r="J9" s="12">
        <f t="shared" si="2"/>
        <v>61.587999999999994</v>
      </c>
      <c r="K9" s="3">
        <v>6</v>
      </c>
    </row>
    <row r="10" spans="1:11" ht="24.75" customHeight="1" x14ac:dyDescent="0.15">
      <c r="A10" s="3">
        <v>7</v>
      </c>
      <c r="B10" s="17" t="s">
        <v>67</v>
      </c>
      <c r="C10" s="4" t="s">
        <v>68</v>
      </c>
      <c r="D10" s="4" t="s">
        <v>69</v>
      </c>
      <c r="E10" s="4" t="s">
        <v>70</v>
      </c>
      <c r="F10" s="3">
        <v>74.55</v>
      </c>
      <c r="G10" s="3">
        <f t="shared" ref="G10:G24" si="3">F10*60%</f>
        <v>44.73</v>
      </c>
      <c r="H10" s="3">
        <v>83.2</v>
      </c>
      <c r="I10" s="3">
        <f t="shared" ref="I10:I24" si="4">H10*40%</f>
        <v>33.28</v>
      </c>
      <c r="J10" s="12">
        <f t="shared" ref="J10:J24" si="5">G10+I10</f>
        <v>78.009999999999991</v>
      </c>
      <c r="K10" s="3">
        <v>1</v>
      </c>
    </row>
    <row r="11" spans="1:11" ht="24.75" customHeight="1" x14ac:dyDescent="0.15">
      <c r="A11" s="3">
        <v>8</v>
      </c>
      <c r="B11" s="18"/>
      <c r="C11" s="4" t="s">
        <v>68</v>
      </c>
      <c r="D11" s="4" t="s">
        <v>65</v>
      </c>
      <c r="E11" s="4" t="s">
        <v>66</v>
      </c>
      <c r="F11" s="3">
        <v>74.959999999999994</v>
      </c>
      <c r="G11" s="3">
        <f t="shared" si="3"/>
        <v>44.975999999999992</v>
      </c>
      <c r="H11" s="3">
        <v>81.900000000000006</v>
      </c>
      <c r="I11" s="3">
        <f t="shared" si="4"/>
        <v>32.760000000000005</v>
      </c>
      <c r="J11" s="12">
        <f t="shared" si="5"/>
        <v>77.73599999999999</v>
      </c>
      <c r="K11" s="3">
        <v>2</v>
      </c>
    </row>
    <row r="12" spans="1:11" ht="24.75" customHeight="1" x14ac:dyDescent="0.15">
      <c r="A12" s="3">
        <v>9</v>
      </c>
      <c r="B12" s="19"/>
      <c r="C12" s="4" t="s">
        <v>68</v>
      </c>
      <c r="D12" s="4" t="s">
        <v>71</v>
      </c>
      <c r="E12" s="4" t="s">
        <v>72</v>
      </c>
      <c r="F12" s="3">
        <v>73.66</v>
      </c>
      <c r="G12" s="3">
        <f t="shared" si="3"/>
        <v>44.195999999999998</v>
      </c>
      <c r="H12" s="3">
        <v>76.2</v>
      </c>
      <c r="I12" s="3">
        <f t="shared" si="4"/>
        <v>30.480000000000004</v>
      </c>
      <c r="J12" s="12">
        <f t="shared" si="5"/>
        <v>74.676000000000002</v>
      </c>
      <c r="K12" s="3">
        <v>3</v>
      </c>
    </row>
    <row r="13" spans="1:11" ht="24.75" customHeight="1" x14ac:dyDescent="0.15">
      <c r="A13" s="3">
        <v>10</v>
      </c>
      <c r="B13" s="17" t="s">
        <v>75</v>
      </c>
      <c r="C13" s="4" t="s">
        <v>68</v>
      </c>
      <c r="D13" s="4" t="s">
        <v>73</v>
      </c>
      <c r="E13" s="4" t="s">
        <v>74</v>
      </c>
      <c r="F13" s="3">
        <v>81.290000000000006</v>
      </c>
      <c r="G13" s="3">
        <f t="shared" si="3"/>
        <v>48.774000000000001</v>
      </c>
      <c r="H13" s="3">
        <v>76.2</v>
      </c>
      <c r="I13" s="3">
        <f t="shared" si="4"/>
        <v>30.480000000000004</v>
      </c>
      <c r="J13" s="12">
        <f t="shared" si="5"/>
        <v>79.254000000000005</v>
      </c>
      <c r="K13" s="3">
        <v>1</v>
      </c>
    </row>
    <row r="14" spans="1:11" ht="24.75" customHeight="1" x14ac:dyDescent="0.15">
      <c r="A14" s="3">
        <v>11</v>
      </c>
      <c r="B14" s="18"/>
      <c r="C14" s="4" t="s">
        <v>68</v>
      </c>
      <c r="D14" s="4" t="s">
        <v>76</v>
      </c>
      <c r="E14" s="4" t="s">
        <v>77</v>
      </c>
      <c r="F14" s="3">
        <v>76.540000000000006</v>
      </c>
      <c r="G14" s="3">
        <f t="shared" si="3"/>
        <v>45.923999999999999</v>
      </c>
      <c r="H14" s="3">
        <v>83.1</v>
      </c>
      <c r="I14" s="3">
        <f t="shared" si="4"/>
        <v>33.24</v>
      </c>
      <c r="J14" s="12">
        <f t="shared" si="5"/>
        <v>79.164000000000001</v>
      </c>
      <c r="K14" s="3">
        <v>2</v>
      </c>
    </row>
    <row r="15" spans="1:11" ht="24.75" customHeight="1" x14ac:dyDescent="0.15">
      <c r="A15" s="3">
        <v>12</v>
      </c>
      <c r="B15" s="19"/>
      <c r="C15" s="4" t="s">
        <v>68</v>
      </c>
      <c r="D15" s="4" t="s">
        <v>78</v>
      </c>
      <c r="E15" s="4" t="s">
        <v>79</v>
      </c>
      <c r="F15" s="3">
        <v>75.08</v>
      </c>
      <c r="G15" s="3">
        <f t="shared" si="3"/>
        <v>45.047999999999995</v>
      </c>
      <c r="H15" s="3">
        <v>81.7</v>
      </c>
      <c r="I15" s="3">
        <f t="shared" si="4"/>
        <v>32.68</v>
      </c>
      <c r="J15" s="12">
        <f t="shared" si="5"/>
        <v>77.727999999999994</v>
      </c>
      <c r="K15" s="3">
        <v>3</v>
      </c>
    </row>
    <row r="16" spans="1:11" ht="24.75" customHeight="1" x14ac:dyDescent="0.15">
      <c r="A16" s="3">
        <v>13</v>
      </c>
      <c r="B16" s="17" t="s">
        <v>124</v>
      </c>
      <c r="C16" s="4" t="s">
        <v>104</v>
      </c>
      <c r="D16" s="4" t="s">
        <v>122</v>
      </c>
      <c r="E16" s="4" t="s">
        <v>123</v>
      </c>
      <c r="F16" s="3">
        <v>78.150000000000006</v>
      </c>
      <c r="G16" s="3">
        <f t="shared" si="3"/>
        <v>46.89</v>
      </c>
      <c r="H16" s="3">
        <v>76.900000000000006</v>
      </c>
      <c r="I16" s="3">
        <f t="shared" si="4"/>
        <v>30.760000000000005</v>
      </c>
      <c r="J16" s="12">
        <f t="shared" si="5"/>
        <v>77.650000000000006</v>
      </c>
      <c r="K16" s="3">
        <v>1</v>
      </c>
    </row>
    <row r="17" spans="1:16" ht="24.75" customHeight="1" x14ac:dyDescent="0.15">
      <c r="A17" s="3">
        <v>14</v>
      </c>
      <c r="B17" s="18"/>
      <c r="C17" s="4" t="s">
        <v>104</v>
      </c>
      <c r="D17" s="4" t="s">
        <v>125</v>
      </c>
      <c r="E17" s="4" t="s">
        <v>126</v>
      </c>
      <c r="F17" s="3">
        <v>73.02</v>
      </c>
      <c r="G17" s="3">
        <f t="shared" si="3"/>
        <v>43.811999999999998</v>
      </c>
      <c r="H17" s="3">
        <v>77</v>
      </c>
      <c r="I17" s="3">
        <f t="shared" si="4"/>
        <v>30.8</v>
      </c>
      <c r="J17" s="12">
        <f t="shared" si="5"/>
        <v>74.611999999999995</v>
      </c>
      <c r="K17" s="3">
        <v>2</v>
      </c>
    </row>
    <row r="18" spans="1:16" ht="24.75" customHeight="1" x14ac:dyDescent="0.15">
      <c r="A18" s="3">
        <v>15</v>
      </c>
      <c r="B18" s="19"/>
      <c r="C18" s="4" t="s">
        <v>104</v>
      </c>
      <c r="D18" s="4" t="s">
        <v>127</v>
      </c>
      <c r="E18" s="4" t="s">
        <v>128</v>
      </c>
      <c r="F18" s="3">
        <v>72.88</v>
      </c>
      <c r="G18" s="3">
        <f t="shared" si="3"/>
        <v>43.727999999999994</v>
      </c>
      <c r="H18" s="3">
        <v>69.2</v>
      </c>
      <c r="I18" s="3">
        <f t="shared" si="4"/>
        <v>27.680000000000003</v>
      </c>
      <c r="J18" s="12">
        <f t="shared" si="5"/>
        <v>71.408000000000001</v>
      </c>
      <c r="K18" s="3">
        <v>3</v>
      </c>
    </row>
    <row r="19" spans="1:16" ht="24.75" customHeight="1" x14ac:dyDescent="0.15">
      <c r="A19" s="3">
        <v>16</v>
      </c>
      <c r="B19" s="17" t="s">
        <v>103</v>
      </c>
      <c r="C19" s="4" t="s">
        <v>104</v>
      </c>
      <c r="D19" s="4" t="s">
        <v>101</v>
      </c>
      <c r="E19" s="4" t="s">
        <v>102</v>
      </c>
      <c r="F19" s="3">
        <v>74.209999999999994</v>
      </c>
      <c r="G19" s="3">
        <f t="shared" si="3"/>
        <v>44.525999999999996</v>
      </c>
      <c r="H19" s="3">
        <v>84.2</v>
      </c>
      <c r="I19" s="3">
        <f t="shared" si="4"/>
        <v>33.68</v>
      </c>
      <c r="J19" s="12">
        <f t="shared" si="5"/>
        <v>78.205999999999989</v>
      </c>
      <c r="K19" s="3">
        <v>1</v>
      </c>
    </row>
    <row r="20" spans="1:16" ht="24.75" customHeight="1" x14ac:dyDescent="0.15">
      <c r="A20" s="3">
        <v>17</v>
      </c>
      <c r="B20" s="18"/>
      <c r="C20" s="4" t="s">
        <v>104</v>
      </c>
      <c r="D20" s="4" t="s">
        <v>107</v>
      </c>
      <c r="E20" s="4" t="s">
        <v>108</v>
      </c>
      <c r="F20" s="3">
        <v>72.97</v>
      </c>
      <c r="G20" s="3">
        <f t="shared" si="3"/>
        <v>43.781999999999996</v>
      </c>
      <c r="H20" s="3">
        <v>76.8</v>
      </c>
      <c r="I20" s="3">
        <f t="shared" si="4"/>
        <v>30.72</v>
      </c>
      <c r="J20" s="12">
        <f t="shared" si="5"/>
        <v>74.501999999999995</v>
      </c>
      <c r="K20" s="3">
        <v>2</v>
      </c>
    </row>
    <row r="21" spans="1:16" ht="24.75" customHeight="1" x14ac:dyDescent="0.15">
      <c r="A21" s="3">
        <v>18</v>
      </c>
      <c r="B21" s="19"/>
      <c r="C21" s="4" t="s">
        <v>104</v>
      </c>
      <c r="D21" s="4" t="s">
        <v>105</v>
      </c>
      <c r="E21" s="4" t="s">
        <v>106</v>
      </c>
      <c r="F21" s="3">
        <v>73.61</v>
      </c>
      <c r="G21" s="3">
        <f t="shared" si="3"/>
        <v>44.165999999999997</v>
      </c>
      <c r="H21" s="3">
        <v>74.5</v>
      </c>
      <c r="I21" s="3">
        <f t="shared" si="4"/>
        <v>29.8</v>
      </c>
      <c r="J21" s="12">
        <f t="shared" si="5"/>
        <v>73.965999999999994</v>
      </c>
      <c r="K21" s="3">
        <v>3</v>
      </c>
    </row>
    <row r="22" spans="1:16" s="8" customFormat="1" ht="24.75" customHeight="1" x14ac:dyDescent="0.15">
      <c r="A22" s="3">
        <v>19</v>
      </c>
      <c r="B22" s="17" t="s">
        <v>75</v>
      </c>
      <c r="C22" s="4" t="s">
        <v>82</v>
      </c>
      <c r="D22" s="4" t="s">
        <v>80</v>
      </c>
      <c r="E22" s="4" t="s">
        <v>81</v>
      </c>
      <c r="F22" s="13">
        <v>75.03</v>
      </c>
      <c r="G22" s="3">
        <f t="shared" si="3"/>
        <v>45.018000000000001</v>
      </c>
      <c r="H22" s="13">
        <v>74.599999999999994</v>
      </c>
      <c r="I22" s="3">
        <f t="shared" si="4"/>
        <v>29.84</v>
      </c>
      <c r="J22" s="12">
        <f t="shared" si="5"/>
        <v>74.858000000000004</v>
      </c>
      <c r="K22" s="13">
        <v>1</v>
      </c>
    </row>
    <row r="23" spans="1:16" ht="24.75" customHeight="1" x14ac:dyDescent="0.15">
      <c r="A23" s="3">
        <v>20</v>
      </c>
      <c r="B23" s="18"/>
      <c r="C23" s="4" t="s">
        <v>82</v>
      </c>
      <c r="D23" s="4" t="s">
        <v>83</v>
      </c>
      <c r="E23" s="4" t="s">
        <v>84</v>
      </c>
      <c r="F23" s="3">
        <v>68.680000000000007</v>
      </c>
      <c r="G23" s="3">
        <f t="shared" si="3"/>
        <v>41.208000000000006</v>
      </c>
      <c r="H23" s="3">
        <v>82.8</v>
      </c>
      <c r="I23" s="3">
        <f t="shared" si="4"/>
        <v>33.119999999999997</v>
      </c>
      <c r="J23" s="12">
        <f t="shared" si="5"/>
        <v>74.328000000000003</v>
      </c>
      <c r="K23" s="3">
        <v>2</v>
      </c>
      <c r="P23" s="8"/>
    </row>
    <row r="24" spans="1:16" ht="24.75" customHeight="1" x14ac:dyDescent="0.15">
      <c r="A24" s="3">
        <v>21</v>
      </c>
      <c r="B24" s="19"/>
      <c r="C24" s="4" t="s">
        <v>82</v>
      </c>
      <c r="D24" s="4" t="s">
        <v>85</v>
      </c>
      <c r="E24" s="4" t="s">
        <v>86</v>
      </c>
      <c r="F24" s="3">
        <v>51.85</v>
      </c>
      <c r="G24" s="3">
        <f t="shared" si="3"/>
        <v>31.11</v>
      </c>
      <c r="H24" s="3">
        <v>76</v>
      </c>
      <c r="I24" s="3">
        <f t="shared" si="4"/>
        <v>30.400000000000002</v>
      </c>
      <c r="J24" s="12">
        <f t="shared" si="5"/>
        <v>61.510000000000005</v>
      </c>
      <c r="K24" s="3">
        <v>3</v>
      </c>
    </row>
    <row r="25" spans="1:16" ht="24.75" customHeight="1" x14ac:dyDescent="0.15">
      <c r="A25" s="3">
        <v>22</v>
      </c>
      <c r="B25" s="20" t="s">
        <v>47</v>
      </c>
      <c r="C25" s="6" t="s">
        <v>48</v>
      </c>
      <c r="D25" s="9" t="s">
        <v>45</v>
      </c>
      <c r="E25" s="6" t="s">
        <v>46</v>
      </c>
      <c r="F25" s="3">
        <v>70.52</v>
      </c>
      <c r="G25" s="3">
        <f t="shared" ref="G25:G33" si="6">F25*60%</f>
        <v>42.311999999999998</v>
      </c>
      <c r="H25" s="3">
        <v>77.8</v>
      </c>
      <c r="I25" s="3">
        <f t="shared" ref="I25:I33" si="7">H25*40%</f>
        <v>31.12</v>
      </c>
      <c r="J25" s="12">
        <f t="shared" ref="J25:J33" si="8">G25+I25</f>
        <v>73.432000000000002</v>
      </c>
      <c r="K25" s="3">
        <v>1</v>
      </c>
    </row>
    <row r="26" spans="1:16" ht="24.75" customHeight="1" x14ac:dyDescent="0.15">
      <c r="A26" s="3">
        <v>23</v>
      </c>
      <c r="B26" s="21"/>
      <c r="C26" s="4" t="s">
        <v>48</v>
      </c>
      <c r="D26" s="4" t="s">
        <v>49</v>
      </c>
      <c r="E26" s="4" t="s">
        <v>50</v>
      </c>
      <c r="F26" s="3">
        <v>69.83</v>
      </c>
      <c r="G26" s="3">
        <f t="shared" si="6"/>
        <v>41.897999999999996</v>
      </c>
      <c r="H26" s="3">
        <v>78.3</v>
      </c>
      <c r="I26" s="3">
        <f t="shared" si="7"/>
        <v>31.32</v>
      </c>
      <c r="J26" s="12">
        <f t="shared" si="8"/>
        <v>73.217999999999989</v>
      </c>
      <c r="K26" s="3">
        <v>2</v>
      </c>
    </row>
    <row r="27" spans="1:16" ht="24.75" customHeight="1" x14ac:dyDescent="0.15">
      <c r="A27" s="3">
        <v>24</v>
      </c>
      <c r="B27" s="21"/>
      <c r="C27" s="4" t="s">
        <v>48</v>
      </c>
      <c r="D27" s="4" t="s">
        <v>53</v>
      </c>
      <c r="E27" s="4" t="s">
        <v>54</v>
      </c>
      <c r="F27" s="3">
        <v>66.17</v>
      </c>
      <c r="G27" s="3">
        <f t="shared" si="6"/>
        <v>39.701999999999998</v>
      </c>
      <c r="H27" s="3">
        <v>81.599999999999994</v>
      </c>
      <c r="I27" s="3">
        <f t="shared" si="7"/>
        <v>32.64</v>
      </c>
      <c r="J27" s="12">
        <f t="shared" si="8"/>
        <v>72.341999999999999</v>
      </c>
      <c r="K27" s="3">
        <v>3</v>
      </c>
    </row>
    <row r="28" spans="1:16" ht="24.75" customHeight="1" x14ac:dyDescent="0.15">
      <c r="A28" s="3">
        <v>25</v>
      </c>
      <c r="B28" s="21"/>
      <c r="C28" s="4" t="s">
        <v>48</v>
      </c>
      <c r="D28" s="4" t="s">
        <v>57</v>
      </c>
      <c r="E28" s="4" t="s">
        <v>58</v>
      </c>
      <c r="F28" s="3">
        <v>62.77</v>
      </c>
      <c r="G28" s="3">
        <f t="shared" si="6"/>
        <v>37.661999999999999</v>
      </c>
      <c r="H28" s="3">
        <v>80.5</v>
      </c>
      <c r="I28" s="3">
        <f t="shared" si="7"/>
        <v>32.200000000000003</v>
      </c>
      <c r="J28" s="12">
        <f t="shared" si="8"/>
        <v>69.861999999999995</v>
      </c>
      <c r="K28" s="3">
        <v>4</v>
      </c>
    </row>
    <row r="29" spans="1:16" ht="24.75" customHeight="1" x14ac:dyDescent="0.15">
      <c r="A29" s="3">
        <v>26</v>
      </c>
      <c r="B29" s="21"/>
      <c r="C29" s="4" t="s">
        <v>48</v>
      </c>
      <c r="D29" s="4" t="s">
        <v>55</v>
      </c>
      <c r="E29" s="4" t="s">
        <v>56</v>
      </c>
      <c r="F29" s="3">
        <v>63.49</v>
      </c>
      <c r="G29" s="3">
        <f t="shared" si="6"/>
        <v>38.094000000000001</v>
      </c>
      <c r="H29" s="3">
        <v>75.7</v>
      </c>
      <c r="I29" s="3">
        <f t="shared" si="7"/>
        <v>30.28</v>
      </c>
      <c r="J29" s="12">
        <f t="shared" si="8"/>
        <v>68.373999999999995</v>
      </c>
      <c r="K29" s="3">
        <v>5</v>
      </c>
    </row>
    <row r="30" spans="1:16" ht="24.75" customHeight="1" x14ac:dyDescent="0.15">
      <c r="A30" s="3">
        <v>27</v>
      </c>
      <c r="B30" s="21"/>
      <c r="C30" s="4" t="s">
        <v>48</v>
      </c>
      <c r="D30" s="4" t="s">
        <v>51</v>
      </c>
      <c r="E30" s="4" t="s">
        <v>52</v>
      </c>
      <c r="F30" s="3">
        <v>66.66</v>
      </c>
      <c r="G30" s="3">
        <f t="shared" si="6"/>
        <v>39.995999999999995</v>
      </c>
      <c r="H30" s="3">
        <v>69.5</v>
      </c>
      <c r="I30" s="3">
        <f t="shared" si="7"/>
        <v>27.8</v>
      </c>
      <c r="J30" s="12">
        <f t="shared" si="8"/>
        <v>67.795999999999992</v>
      </c>
      <c r="K30" s="3">
        <v>6</v>
      </c>
    </row>
    <row r="31" spans="1:16" ht="24.75" customHeight="1" x14ac:dyDescent="0.15">
      <c r="A31" s="3">
        <v>28</v>
      </c>
      <c r="B31" s="21"/>
      <c r="C31" s="4" t="s">
        <v>48</v>
      </c>
      <c r="D31" s="4" t="s">
        <v>59</v>
      </c>
      <c r="E31" s="4" t="s">
        <v>60</v>
      </c>
      <c r="F31" s="3">
        <v>62.05</v>
      </c>
      <c r="G31" s="3">
        <f t="shared" si="6"/>
        <v>37.229999999999997</v>
      </c>
      <c r="H31" s="3">
        <v>74.599999999999994</v>
      </c>
      <c r="I31" s="3">
        <f t="shared" si="7"/>
        <v>29.84</v>
      </c>
      <c r="J31" s="12">
        <f t="shared" si="8"/>
        <v>67.069999999999993</v>
      </c>
      <c r="K31" s="3">
        <v>7</v>
      </c>
    </row>
    <row r="32" spans="1:16" ht="24.75" customHeight="1" x14ac:dyDescent="0.15">
      <c r="A32" s="3">
        <v>29</v>
      </c>
      <c r="B32" s="21"/>
      <c r="C32" s="4" t="s">
        <v>48</v>
      </c>
      <c r="D32" s="4" t="s">
        <v>61</v>
      </c>
      <c r="E32" s="4" t="s">
        <v>62</v>
      </c>
      <c r="F32" s="3">
        <v>61.77</v>
      </c>
      <c r="G32" s="3">
        <f t="shared" si="6"/>
        <v>37.061999999999998</v>
      </c>
      <c r="H32" s="3">
        <v>74.599999999999994</v>
      </c>
      <c r="I32" s="3">
        <f t="shared" si="7"/>
        <v>29.84</v>
      </c>
      <c r="J32" s="12">
        <f t="shared" si="8"/>
        <v>66.902000000000001</v>
      </c>
      <c r="K32" s="3">
        <v>8</v>
      </c>
    </row>
    <row r="33" spans="1:11" ht="24.75" customHeight="1" x14ac:dyDescent="0.15">
      <c r="A33" s="3">
        <v>30</v>
      </c>
      <c r="B33" s="22"/>
      <c r="C33" s="4" t="s">
        <v>48</v>
      </c>
      <c r="D33" s="4" t="s">
        <v>63</v>
      </c>
      <c r="E33" s="4" t="s">
        <v>64</v>
      </c>
      <c r="F33" s="3">
        <v>61.71</v>
      </c>
      <c r="G33" s="3">
        <f t="shared" si="6"/>
        <v>37.025999999999996</v>
      </c>
      <c r="H33" s="3">
        <v>74.400000000000006</v>
      </c>
      <c r="I33" s="3">
        <f t="shared" si="7"/>
        <v>29.760000000000005</v>
      </c>
      <c r="J33" s="12">
        <f t="shared" si="8"/>
        <v>66.786000000000001</v>
      </c>
      <c r="K33" s="3">
        <v>9</v>
      </c>
    </row>
    <row r="34" spans="1:11" ht="24.75" customHeight="1" x14ac:dyDescent="0.15">
      <c r="A34" s="3">
        <v>31</v>
      </c>
      <c r="B34" s="17" t="s">
        <v>111</v>
      </c>
      <c r="C34" s="4" t="s">
        <v>112</v>
      </c>
      <c r="D34" s="4" t="s">
        <v>109</v>
      </c>
      <c r="E34" s="4" t="s">
        <v>110</v>
      </c>
      <c r="F34" s="3">
        <v>75.89</v>
      </c>
      <c r="G34" s="3">
        <f>F34*60%</f>
        <v>45.533999999999999</v>
      </c>
      <c r="H34" s="3">
        <v>82</v>
      </c>
      <c r="I34" s="3">
        <f>H34*40%</f>
        <v>32.800000000000004</v>
      </c>
      <c r="J34" s="12">
        <f>G34+I34</f>
        <v>78.334000000000003</v>
      </c>
      <c r="K34" s="3">
        <v>1</v>
      </c>
    </row>
    <row r="35" spans="1:11" ht="24.75" customHeight="1" x14ac:dyDescent="0.15">
      <c r="A35" s="3">
        <v>32</v>
      </c>
      <c r="B35" s="18"/>
      <c r="C35" s="4" t="s">
        <v>112</v>
      </c>
      <c r="D35" s="4" t="s">
        <v>113</v>
      </c>
      <c r="E35" s="4" t="s">
        <v>114</v>
      </c>
      <c r="F35" s="3">
        <v>75.7</v>
      </c>
      <c r="G35" s="3">
        <f>F35*60%</f>
        <v>45.42</v>
      </c>
      <c r="H35" s="3">
        <v>76.599999999999994</v>
      </c>
      <c r="I35" s="3">
        <f>H35*40%</f>
        <v>30.64</v>
      </c>
      <c r="J35" s="12">
        <f>G35+I35</f>
        <v>76.06</v>
      </c>
      <c r="K35" s="3">
        <v>2</v>
      </c>
    </row>
    <row r="36" spans="1:11" ht="24.75" customHeight="1" x14ac:dyDescent="0.15">
      <c r="A36" s="3">
        <v>33</v>
      </c>
      <c r="B36" s="19"/>
      <c r="C36" s="4" t="s">
        <v>112</v>
      </c>
      <c r="D36" s="4" t="s">
        <v>164</v>
      </c>
      <c r="E36" s="4" t="s">
        <v>171</v>
      </c>
      <c r="F36" s="3">
        <v>68.09</v>
      </c>
      <c r="G36" s="3">
        <f>F36*60%</f>
        <v>40.853999999999999</v>
      </c>
      <c r="H36" s="3">
        <v>80.2</v>
      </c>
      <c r="I36" s="3">
        <f>H36*40%</f>
        <v>32.080000000000005</v>
      </c>
      <c r="J36" s="12">
        <f>G36+I36</f>
        <v>72.933999999999997</v>
      </c>
      <c r="K36" s="3">
        <v>3</v>
      </c>
    </row>
    <row r="37" spans="1:11" ht="24.75" customHeight="1" x14ac:dyDescent="0.15">
      <c r="A37" s="3">
        <v>34</v>
      </c>
      <c r="B37" s="17" t="s">
        <v>33</v>
      </c>
      <c r="C37" s="4" t="s">
        <v>34</v>
      </c>
      <c r="D37" s="4" t="s">
        <v>31</v>
      </c>
      <c r="E37" s="4" t="s">
        <v>32</v>
      </c>
      <c r="F37" s="3">
        <v>80</v>
      </c>
      <c r="G37" s="3">
        <f t="shared" ref="G37:G42" si="9">F37*60%</f>
        <v>48</v>
      </c>
      <c r="H37" s="3">
        <v>83.6</v>
      </c>
      <c r="I37" s="3">
        <f t="shared" ref="I37:I42" si="10">H37*40%</f>
        <v>33.44</v>
      </c>
      <c r="J37" s="12">
        <f t="shared" ref="J37:J42" si="11">G37+I37</f>
        <v>81.44</v>
      </c>
      <c r="K37" s="3">
        <v>1</v>
      </c>
    </row>
    <row r="38" spans="1:11" ht="24.75" customHeight="1" x14ac:dyDescent="0.15">
      <c r="A38" s="3">
        <v>35</v>
      </c>
      <c r="B38" s="18"/>
      <c r="C38" s="4" t="s">
        <v>34</v>
      </c>
      <c r="D38" s="4" t="s">
        <v>35</v>
      </c>
      <c r="E38" s="4" t="s">
        <v>36</v>
      </c>
      <c r="F38" s="3">
        <v>74.150000000000006</v>
      </c>
      <c r="G38" s="3">
        <f t="shared" si="9"/>
        <v>44.49</v>
      </c>
      <c r="H38" s="3">
        <v>85</v>
      </c>
      <c r="I38" s="3">
        <f t="shared" si="10"/>
        <v>34</v>
      </c>
      <c r="J38" s="12">
        <f t="shared" si="11"/>
        <v>78.490000000000009</v>
      </c>
      <c r="K38" s="3">
        <v>2</v>
      </c>
    </row>
    <row r="39" spans="1:11" ht="24.75" customHeight="1" x14ac:dyDescent="0.15">
      <c r="A39" s="3">
        <v>36</v>
      </c>
      <c r="B39" s="18"/>
      <c r="C39" s="4" t="s">
        <v>34</v>
      </c>
      <c r="D39" s="4" t="s">
        <v>39</v>
      </c>
      <c r="E39" s="4" t="s">
        <v>40</v>
      </c>
      <c r="F39" s="3">
        <v>70.91</v>
      </c>
      <c r="G39" s="3">
        <f t="shared" si="9"/>
        <v>42.545999999999999</v>
      </c>
      <c r="H39" s="3">
        <v>87</v>
      </c>
      <c r="I39" s="3">
        <f t="shared" si="10"/>
        <v>34.800000000000004</v>
      </c>
      <c r="J39" s="12">
        <f t="shared" si="11"/>
        <v>77.346000000000004</v>
      </c>
      <c r="K39" s="3">
        <v>3</v>
      </c>
    </row>
    <row r="40" spans="1:11" ht="24.75" customHeight="1" x14ac:dyDescent="0.15">
      <c r="A40" s="3">
        <v>37</v>
      </c>
      <c r="B40" s="19"/>
      <c r="C40" s="4" t="s">
        <v>34</v>
      </c>
      <c r="D40" s="4" t="s">
        <v>37</v>
      </c>
      <c r="E40" s="4" t="s">
        <v>38</v>
      </c>
      <c r="F40" s="3">
        <v>73.12</v>
      </c>
      <c r="G40" s="3">
        <f t="shared" si="9"/>
        <v>43.872</v>
      </c>
      <c r="H40" s="3">
        <v>81.599999999999994</v>
      </c>
      <c r="I40" s="3">
        <f t="shared" si="10"/>
        <v>32.64</v>
      </c>
      <c r="J40" s="12">
        <f t="shared" si="11"/>
        <v>76.512</v>
      </c>
      <c r="K40" s="3">
        <v>4</v>
      </c>
    </row>
    <row r="41" spans="1:11" ht="24.75" customHeight="1" x14ac:dyDescent="0.15">
      <c r="A41" s="3">
        <v>38</v>
      </c>
      <c r="B41" s="18" t="s">
        <v>33</v>
      </c>
      <c r="C41" s="4" t="s">
        <v>34</v>
      </c>
      <c r="D41" s="4" t="s">
        <v>41</v>
      </c>
      <c r="E41" s="4" t="s">
        <v>42</v>
      </c>
      <c r="F41" s="3">
        <v>69.599999999999994</v>
      </c>
      <c r="G41" s="3">
        <f t="shared" si="9"/>
        <v>41.76</v>
      </c>
      <c r="H41" s="3">
        <v>78.599999999999994</v>
      </c>
      <c r="I41" s="3">
        <f t="shared" si="10"/>
        <v>31.439999999999998</v>
      </c>
      <c r="J41" s="12">
        <f t="shared" si="11"/>
        <v>73.199999999999989</v>
      </c>
      <c r="K41" s="3">
        <v>5</v>
      </c>
    </row>
    <row r="42" spans="1:11" ht="24.75" customHeight="1" x14ac:dyDescent="0.15">
      <c r="A42" s="3">
        <v>39</v>
      </c>
      <c r="B42" s="19"/>
      <c r="C42" s="4" t="s">
        <v>34</v>
      </c>
      <c r="D42" s="4" t="s">
        <v>43</v>
      </c>
      <c r="E42" s="4" t="s">
        <v>44</v>
      </c>
      <c r="F42" s="3">
        <v>68.58</v>
      </c>
      <c r="G42" s="3">
        <f t="shared" si="9"/>
        <v>41.147999999999996</v>
      </c>
      <c r="H42" s="3">
        <v>75.599999999999994</v>
      </c>
      <c r="I42" s="3">
        <f t="shared" si="10"/>
        <v>30.24</v>
      </c>
      <c r="J42" s="12">
        <f t="shared" si="11"/>
        <v>71.387999999999991</v>
      </c>
      <c r="K42" s="3">
        <v>6</v>
      </c>
    </row>
    <row r="43" spans="1:11" ht="24.75" customHeight="1" x14ac:dyDescent="0.15">
      <c r="A43" s="3">
        <v>40</v>
      </c>
      <c r="B43" s="17" t="s">
        <v>161</v>
      </c>
      <c r="C43" s="4" t="s">
        <v>132</v>
      </c>
      <c r="D43" s="4" t="s">
        <v>159</v>
      </c>
      <c r="E43" s="4" t="s">
        <v>160</v>
      </c>
      <c r="F43" s="3">
        <v>66.97</v>
      </c>
      <c r="G43" s="3">
        <f t="shared" ref="G43:G56" si="12">F43*60%</f>
        <v>40.181999999999995</v>
      </c>
      <c r="H43" s="3">
        <v>83.04</v>
      </c>
      <c r="I43" s="3">
        <f t="shared" ref="I43:I56" si="13">H43*40%</f>
        <v>33.216000000000001</v>
      </c>
      <c r="J43" s="12">
        <f t="shared" ref="J43:J56" si="14">G43+I43</f>
        <v>73.397999999999996</v>
      </c>
      <c r="K43" s="3">
        <v>1</v>
      </c>
    </row>
    <row r="44" spans="1:11" ht="24.75" customHeight="1" x14ac:dyDescent="0.15">
      <c r="A44" s="3">
        <v>41</v>
      </c>
      <c r="B44" s="19"/>
      <c r="C44" s="4" t="s">
        <v>132</v>
      </c>
      <c r="D44" s="4" t="s">
        <v>162</v>
      </c>
      <c r="E44" s="4" t="s">
        <v>163</v>
      </c>
      <c r="F44" s="3">
        <v>61.67</v>
      </c>
      <c r="G44" s="3">
        <f t="shared" si="12"/>
        <v>37.002000000000002</v>
      </c>
      <c r="H44" s="3">
        <v>77.7</v>
      </c>
      <c r="I44" s="3">
        <f t="shared" si="13"/>
        <v>31.080000000000002</v>
      </c>
      <c r="J44" s="12">
        <f t="shared" si="14"/>
        <v>68.082000000000008</v>
      </c>
      <c r="K44" s="3">
        <v>2</v>
      </c>
    </row>
    <row r="45" spans="1:11" ht="24.75" customHeight="1" x14ac:dyDescent="0.15">
      <c r="A45" s="3">
        <v>42</v>
      </c>
      <c r="B45" s="17" t="s">
        <v>131</v>
      </c>
      <c r="C45" s="4" t="s">
        <v>132</v>
      </c>
      <c r="D45" s="4" t="s">
        <v>129</v>
      </c>
      <c r="E45" s="4" t="s">
        <v>130</v>
      </c>
      <c r="F45" s="3">
        <v>76.47</v>
      </c>
      <c r="G45" s="3">
        <f t="shared" si="12"/>
        <v>45.881999999999998</v>
      </c>
      <c r="H45" s="3">
        <v>86.64</v>
      </c>
      <c r="I45" s="3">
        <f t="shared" si="13"/>
        <v>34.655999999999999</v>
      </c>
      <c r="J45" s="12">
        <f t="shared" si="14"/>
        <v>80.537999999999997</v>
      </c>
      <c r="K45" s="3">
        <v>1</v>
      </c>
    </row>
    <row r="46" spans="1:11" ht="24.75" customHeight="1" x14ac:dyDescent="0.15">
      <c r="A46" s="3">
        <v>43</v>
      </c>
      <c r="B46" s="18"/>
      <c r="C46" s="4" t="s">
        <v>132</v>
      </c>
      <c r="D46" s="4" t="s">
        <v>133</v>
      </c>
      <c r="E46" s="4" t="s">
        <v>134</v>
      </c>
      <c r="F46" s="3">
        <v>71.23</v>
      </c>
      <c r="G46" s="3">
        <f t="shared" si="12"/>
        <v>42.738</v>
      </c>
      <c r="H46" s="3">
        <v>84.06</v>
      </c>
      <c r="I46" s="3">
        <f t="shared" si="13"/>
        <v>33.624000000000002</v>
      </c>
      <c r="J46" s="12">
        <f t="shared" si="14"/>
        <v>76.361999999999995</v>
      </c>
      <c r="K46" s="3">
        <v>2</v>
      </c>
    </row>
    <row r="47" spans="1:11" ht="24.75" customHeight="1" x14ac:dyDescent="0.15">
      <c r="A47" s="3">
        <v>44</v>
      </c>
      <c r="B47" s="19"/>
      <c r="C47" s="4" t="s">
        <v>132</v>
      </c>
      <c r="D47" s="4" t="s">
        <v>135</v>
      </c>
      <c r="E47" s="4" t="s">
        <v>136</v>
      </c>
      <c r="F47" s="3">
        <v>68.47</v>
      </c>
      <c r="G47" s="3">
        <f t="shared" si="12"/>
        <v>41.082000000000001</v>
      </c>
      <c r="H47" s="3">
        <v>80.900000000000006</v>
      </c>
      <c r="I47" s="3">
        <f t="shared" si="13"/>
        <v>32.360000000000007</v>
      </c>
      <c r="J47" s="12">
        <f t="shared" si="14"/>
        <v>73.442000000000007</v>
      </c>
      <c r="K47" s="3">
        <v>3</v>
      </c>
    </row>
    <row r="48" spans="1:11" s="5" customFormat="1" ht="24.75" customHeight="1" x14ac:dyDescent="0.15">
      <c r="A48" s="3">
        <v>45</v>
      </c>
      <c r="B48" s="17" t="s">
        <v>139</v>
      </c>
      <c r="C48" s="4" t="s">
        <v>148</v>
      </c>
      <c r="D48" s="4" t="s">
        <v>153</v>
      </c>
      <c r="E48" s="4" t="s">
        <v>154</v>
      </c>
      <c r="F48" s="3">
        <v>76.180000000000007</v>
      </c>
      <c r="G48" s="3">
        <f t="shared" si="12"/>
        <v>45.708000000000006</v>
      </c>
      <c r="H48" s="3">
        <v>80.400000000000006</v>
      </c>
      <c r="I48" s="3">
        <f t="shared" si="13"/>
        <v>32.160000000000004</v>
      </c>
      <c r="J48" s="12">
        <f t="shared" si="14"/>
        <v>77.868000000000009</v>
      </c>
      <c r="K48" s="3">
        <v>1</v>
      </c>
    </row>
    <row r="49" spans="1:11" ht="24.75" customHeight="1" x14ac:dyDescent="0.15">
      <c r="A49" s="3">
        <v>46</v>
      </c>
      <c r="B49" s="18"/>
      <c r="C49" s="4" t="s">
        <v>148</v>
      </c>
      <c r="D49" s="4" t="s">
        <v>157</v>
      </c>
      <c r="E49" s="4" t="s">
        <v>158</v>
      </c>
      <c r="F49" s="3">
        <v>73.23</v>
      </c>
      <c r="G49" s="3">
        <f t="shared" si="12"/>
        <v>43.938000000000002</v>
      </c>
      <c r="H49" s="3">
        <v>84.8</v>
      </c>
      <c r="I49" s="3">
        <f t="shared" si="13"/>
        <v>33.92</v>
      </c>
      <c r="J49" s="12">
        <f t="shared" si="14"/>
        <v>77.858000000000004</v>
      </c>
      <c r="K49" s="3">
        <v>2</v>
      </c>
    </row>
    <row r="50" spans="1:11" s="5" customFormat="1" ht="24.75" customHeight="1" x14ac:dyDescent="0.15">
      <c r="A50" s="3">
        <v>47</v>
      </c>
      <c r="B50" s="19"/>
      <c r="C50" s="4" t="s">
        <v>148</v>
      </c>
      <c r="D50" s="4" t="s">
        <v>155</v>
      </c>
      <c r="E50" s="4" t="s">
        <v>156</v>
      </c>
      <c r="F50" s="3">
        <v>75.540000000000006</v>
      </c>
      <c r="G50" s="3">
        <f t="shared" si="12"/>
        <v>45.324000000000005</v>
      </c>
      <c r="H50" s="3">
        <v>73.8</v>
      </c>
      <c r="I50" s="3">
        <f t="shared" si="13"/>
        <v>29.52</v>
      </c>
      <c r="J50" s="12">
        <f t="shared" si="14"/>
        <v>74.844000000000008</v>
      </c>
      <c r="K50" s="3">
        <v>3</v>
      </c>
    </row>
    <row r="51" spans="1:11" ht="24.75" customHeight="1" x14ac:dyDescent="0.15">
      <c r="A51" s="3">
        <v>48</v>
      </c>
      <c r="B51" s="17" t="s">
        <v>147</v>
      </c>
      <c r="C51" s="4" t="s">
        <v>148</v>
      </c>
      <c r="D51" s="4" t="s">
        <v>145</v>
      </c>
      <c r="E51" s="4" t="s">
        <v>146</v>
      </c>
      <c r="F51" s="3">
        <v>79.3</v>
      </c>
      <c r="G51" s="3">
        <f t="shared" si="12"/>
        <v>47.58</v>
      </c>
      <c r="H51" s="3">
        <v>80.8</v>
      </c>
      <c r="I51" s="3">
        <f t="shared" si="13"/>
        <v>32.32</v>
      </c>
      <c r="J51" s="12">
        <f t="shared" si="14"/>
        <v>79.900000000000006</v>
      </c>
      <c r="K51" s="3">
        <v>1</v>
      </c>
    </row>
    <row r="52" spans="1:11" ht="24.75" customHeight="1" x14ac:dyDescent="0.15">
      <c r="A52" s="3">
        <v>49</v>
      </c>
      <c r="B52" s="18"/>
      <c r="C52" s="4" t="s">
        <v>148</v>
      </c>
      <c r="D52" s="4" t="s">
        <v>149</v>
      </c>
      <c r="E52" s="4" t="s">
        <v>150</v>
      </c>
      <c r="F52" s="3">
        <v>74.14</v>
      </c>
      <c r="G52" s="3">
        <f t="shared" si="12"/>
        <v>44.484000000000002</v>
      </c>
      <c r="H52" s="3">
        <v>76</v>
      </c>
      <c r="I52" s="3">
        <f t="shared" si="13"/>
        <v>30.400000000000002</v>
      </c>
      <c r="J52" s="12">
        <f t="shared" si="14"/>
        <v>74.884</v>
      </c>
      <c r="K52" s="3">
        <v>2</v>
      </c>
    </row>
    <row r="53" spans="1:11" ht="24.75" customHeight="1" x14ac:dyDescent="0.15">
      <c r="A53" s="3">
        <v>50</v>
      </c>
      <c r="B53" s="19"/>
      <c r="C53" s="4" t="s">
        <v>148</v>
      </c>
      <c r="D53" s="4" t="s">
        <v>151</v>
      </c>
      <c r="E53" s="4" t="s">
        <v>152</v>
      </c>
      <c r="F53" s="3">
        <v>70.73</v>
      </c>
      <c r="G53" s="3">
        <f t="shared" si="12"/>
        <v>42.438000000000002</v>
      </c>
      <c r="H53" s="3">
        <v>67.8</v>
      </c>
      <c r="I53" s="3">
        <f t="shared" si="13"/>
        <v>27.12</v>
      </c>
      <c r="J53" s="12">
        <f t="shared" si="14"/>
        <v>69.558000000000007</v>
      </c>
      <c r="K53" s="3">
        <v>3</v>
      </c>
    </row>
    <row r="54" spans="1:11" ht="24.75" customHeight="1" x14ac:dyDescent="0.15">
      <c r="A54" s="3">
        <v>51</v>
      </c>
      <c r="B54" s="17" t="s">
        <v>139</v>
      </c>
      <c r="C54" s="4" t="s">
        <v>140</v>
      </c>
      <c r="D54" s="4" t="s">
        <v>137</v>
      </c>
      <c r="E54" s="4" t="s">
        <v>138</v>
      </c>
      <c r="F54" s="3">
        <v>88.33</v>
      </c>
      <c r="G54" s="3">
        <f t="shared" si="12"/>
        <v>52.997999999999998</v>
      </c>
      <c r="H54" s="3">
        <v>84.5</v>
      </c>
      <c r="I54" s="3">
        <f t="shared" si="13"/>
        <v>33.800000000000004</v>
      </c>
      <c r="J54" s="12">
        <f t="shared" si="14"/>
        <v>86.798000000000002</v>
      </c>
      <c r="K54" s="3">
        <v>1</v>
      </c>
    </row>
    <row r="55" spans="1:11" ht="24.75" customHeight="1" x14ac:dyDescent="0.15">
      <c r="A55" s="3">
        <v>52</v>
      </c>
      <c r="B55" s="18"/>
      <c r="C55" s="4" t="s">
        <v>140</v>
      </c>
      <c r="D55" s="4" t="s">
        <v>143</v>
      </c>
      <c r="E55" s="4" t="s">
        <v>144</v>
      </c>
      <c r="F55" s="3">
        <v>69.94</v>
      </c>
      <c r="G55" s="3">
        <f t="shared" si="12"/>
        <v>41.963999999999999</v>
      </c>
      <c r="H55" s="3">
        <v>84.4</v>
      </c>
      <c r="I55" s="3">
        <f t="shared" si="13"/>
        <v>33.760000000000005</v>
      </c>
      <c r="J55" s="12">
        <f t="shared" si="14"/>
        <v>75.724000000000004</v>
      </c>
      <c r="K55" s="3">
        <v>2</v>
      </c>
    </row>
    <row r="56" spans="1:11" ht="24.75" customHeight="1" x14ac:dyDescent="0.15">
      <c r="A56" s="3">
        <v>53</v>
      </c>
      <c r="B56" s="19"/>
      <c r="C56" s="4" t="s">
        <v>140</v>
      </c>
      <c r="D56" s="4" t="s">
        <v>141</v>
      </c>
      <c r="E56" s="4" t="s">
        <v>142</v>
      </c>
      <c r="F56" s="3">
        <v>73.849999999999994</v>
      </c>
      <c r="G56" s="3">
        <f t="shared" si="12"/>
        <v>44.309999999999995</v>
      </c>
      <c r="H56" s="3">
        <v>73.599999999999994</v>
      </c>
      <c r="I56" s="3">
        <f t="shared" si="13"/>
        <v>29.439999999999998</v>
      </c>
      <c r="J56" s="12">
        <f t="shared" si="14"/>
        <v>73.75</v>
      </c>
      <c r="K56" s="3">
        <v>3</v>
      </c>
    </row>
    <row r="57" spans="1:11" ht="24.75" customHeight="1" x14ac:dyDescent="0.15">
      <c r="A57" s="3">
        <v>54</v>
      </c>
      <c r="B57" s="17" t="s">
        <v>7</v>
      </c>
      <c r="C57" s="4" t="s">
        <v>8</v>
      </c>
      <c r="D57" s="4" t="s">
        <v>11</v>
      </c>
      <c r="E57" s="4" t="s">
        <v>12</v>
      </c>
      <c r="F57" s="3">
        <v>83.79</v>
      </c>
      <c r="G57" s="3">
        <f t="shared" ref="G57:G68" si="15">F57*60%</f>
        <v>50.274000000000001</v>
      </c>
      <c r="H57" s="3">
        <v>84.8</v>
      </c>
      <c r="I57" s="3">
        <f t="shared" ref="I57:I68" si="16">H57*40%</f>
        <v>33.92</v>
      </c>
      <c r="J57" s="12">
        <f t="shared" ref="J57:J68" si="17">G57+I57</f>
        <v>84.194000000000003</v>
      </c>
      <c r="K57" s="3">
        <v>1</v>
      </c>
    </row>
    <row r="58" spans="1:11" ht="24.75" customHeight="1" x14ac:dyDescent="0.15">
      <c r="A58" s="3">
        <v>55</v>
      </c>
      <c r="B58" s="18"/>
      <c r="C58" s="4" t="s">
        <v>8</v>
      </c>
      <c r="D58" s="4" t="s">
        <v>9</v>
      </c>
      <c r="E58" s="4" t="s">
        <v>10</v>
      </c>
      <c r="F58" s="3">
        <v>84.03</v>
      </c>
      <c r="G58" s="3">
        <f t="shared" si="15"/>
        <v>50.417999999999999</v>
      </c>
      <c r="H58" s="3">
        <v>82.2</v>
      </c>
      <c r="I58" s="3">
        <f t="shared" si="16"/>
        <v>32.880000000000003</v>
      </c>
      <c r="J58" s="12">
        <f t="shared" si="17"/>
        <v>83.298000000000002</v>
      </c>
      <c r="K58" s="3">
        <v>2</v>
      </c>
    </row>
    <row r="59" spans="1:11" ht="24.75" customHeight="1" x14ac:dyDescent="0.15">
      <c r="A59" s="3">
        <v>56</v>
      </c>
      <c r="B59" s="19"/>
      <c r="C59" s="4" t="s">
        <v>8</v>
      </c>
      <c r="D59" s="4" t="s">
        <v>13</v>
      </c>
      <c r="E59" s="4" t="s">
        <v>14</v>
      </c>
      <c r="F59" s="3">
        <v>80.53</v>
      </c>
      <c r="G59" s="3">
        <f t="shared" si="15"/>
        <v>48.317999999999998</v>
      </c>
      <c r="H59" s="3">
        <v>81.400000000000006</v>
      </c>
      <c r="I59" s="3">
        <f t="shared" si="16"/>
        <v>32.56</v>
      </c>
      <c r="J59" s="12">
        <f t="shared" si="17"/>
        <v>80.878</v>
      </c>
      <c r="K59" s="3">
        <v>3</v>
      </c>
    </row>
    <row r="60" spans="1:11" ht="24.75" customHeight="1" x14ac:dyDescent="0.15">
      <c r="A60" s="3">
        <v>57</v>
      </c>
      <c r="B60" s="18" t="s">
        <v>7</v>
      </c>
      <c r="C60" s="4" t="s">
        <v>8</v>
      </c>
      <c r="D60" s="4" t="s">
        <v>21</v>
      </c>
      <c r="E60" s="4" t="s">
        <v>22</v>
      </c>
      <c r="F60" s="3">
        <v>78.599999999999994</v>
      </c>
      <c r="G60" s="3">
        <f t="shared" si="15"/>
        <v>47.16</v>
      </c>
      <c r="H60" s="3">
        <v>82.8</v>
      </c>
      <c r="I60" s="3">
        <f t="shared" si="16"/>
        <v>33.119999999999997</v>
      </c>
      <c r="J60" s="12">
        <f t="shared" si="17"/>
        <v>80.28</v>
      </c>
      <c r="K60" s="3">
        <v>4</v>
      </c>
    </row>
    <row r="61" spans="1:11" ht="24.75" customHeight="1" x14ac:dyDescent="0.15">
      <c r="A61" s="3">
        <v>58</v>
      </c>
      <c r="B61" s="18"/>
      <c r="C61" s="4" t="s">
        <v>8</v>
      </c>
      <c r="D61" s="4" t="s">
        <v>19</v>
      </c>
      <c r="E61" s="4" t="s">
        <v>20</v>
      </c>
      <c r="F61" s="3">
        <v>79.61</v>
      </c>
      <c r="G61" s="3">
        <f t="shared" si="15"/>
        <v>47.765999999999998</v>
      </c>
      <c r="H61" s="3">
        <v>80.2</v>
      </c>
      <c r="I61" s="3">
        <f t="shared" si="16"/>
        <v>32.080000000000005</v>
      </c>
      <c r="J61" s="12">
        <f t="shared" si="17"/>
        <v>79.846000000000004</v>
      </c>
      <c r="K61" s="3">
        <v>5</v>
      </c>
    </row>
    <row r="62" spans="1:11" ht="24.75" customHeight="1" x14ac:dyDescent="0.15">
      <c r="A62" s="3">
        <v>59</v>
      </c>
      <c r="B62" s="18"/>
      <c r="C62" s="4" t="s">
        <v>8</v>
      </c>
      <c r="D62" s="4" t="s">
        <v>29</v>
      </c>
      <c r="E62" s="4" t="s">
        <v>30</v>
      </c>
      <c r="F62" s="3">
        <v>77.81</v>
      </c>
      <c r="G62" s="3">
        <f t="shared" si="15"/>
        <v>46.686</v>
      </c>
      <c r="H62" s="3">
        <v>82.8</v>
      </c>
      <c r="I62" s="3">
        <f t="shared" si="16"/>
        <v>33.119999999999997</v>
      </c>
      <c r="J62" s="12">
        <f t="shared" si="17"/>
        <v>79.805999999999997</v>
      </c>
      <c r="K62" s="3">
        <v>6</v>
      </c>
    </row>
    <row r="63" spans="1:11" ht="24.75" customHeight="1" x14ac:dyDescent="0.15">
      <c r="A63" s="3">
        <v>60</v>
      </c>
      <c r="B63" s="18"/>
      <c r="C63" s="4" t="s">
        <v>8</v>
      </c>
      <c r="D63" s="4" t="s">
        <v>15</v>
      </c>
      <c r="E63" s="4" t="s">
        <v>16</v>
      </c>
      <c r="F63" s="3">
        <v>80.069999999999993</v>
      </c>
      <c r="G63" s="3">
        <f t="shared" si="15"/>
        <v>48.041999999999994</v>
      </c>
      <c r="H63" s="3">
        <v>79.400000000000006</v>
      </c>
      <c r="I63" s="3">
        <f t="shared" si="16"/>
        <v>31.760000000000005</v>
      </c>
      <c r="J63" s="12">
        <f t="shared" si="17"/>
        <v>79.801999999999992</v>
      </c>
      <c r="K63" s="3">
        <v>7</v>
      </c>
    </row>
    <row r="64" spans="1:11" ht="24.75" customHeight="1" x14ac:dyDescent="0.15">
      <c r="A64" s="3">
        <v>61</v>
      </c>
      <c r="B64" s="18"/>
      <c r="C64" s="4" t="s">
        <v>8</v>
      </c>
      <c r="D64" s="4" t="s">
        <v>17</v>
      </c>
      <c r="E64" s="4" t="s">
        <v>18</v>
      </c>
      <c r="F64" s="3">
        <v>79.77</v>
      </c>
      <c r="G64" s="3">
        <f t="shared" si="15"/>
        <v>47.861999999999995</v>
      </c>
      <c r="H64" s="3">
        <v>75.8</v>
      </c>
      <c r="I64" s="3">
        <f t="shared" si="16"/>
        <v>30.32</v>
      </c>
      <c r="J64" s="12">
        <f t="shared" si="17"/>
        <v>78.181999999999988</v>
      </c>
      <c r="K64" s="3">
        <v>8</v>
      </c>
    </row>
    <row r="65" spans="1:12" ht="24.75" customHeight="1" x14ac:dyDescent="0.15">
      <c r="A65" s="3">
        <v>62</v>
      </c>
      <c r="B65" s="18"/>
      <c r="C65" s="4" t="s">
        <v>8</v>
      </c>
      <c r="D65" s="4" t="s">
        <v>23</v>
      </c>
      <c r="E65" s="4" t="s">
        <v>24</v>
      </c>
      <c r="F65" s="3">
        <v>78.27</v>
      </c>
      <c r="G65" s="3">
        <f t="shared" si="15"/>
        <v>46.961999999999996</v>
      </c>
      <c r="H65" s="3">
        <v>76.400000000000006</v>
      </c>
      <c r="I65" s="3">
        <f t="shared" si="16"/>
        <v>30.560000000000002</v>
      </c>
      <c r="J65" s="12">
        <f t="shared" si="17"/>
        <v>77.521999999999991</v>
      </c>
      <c r="K65" s="3">
        <v>9</v>
      </c>
    </row>
    <row r="66" spans="1:12" ht="24.75" customHeight="1" x14ac:dyDescent="0.15">
      <c r="A66" s="3">
        <v>63</v>
      </c>
      <c r="B66" s="18"/>
      <c r="C66" s="4" t="s">
        <v>8</v>
      </c>
      <c r="D66" s="4" t="s">
        <v>27</v>
      </c>
      <c r="E66" s="4" t="s">
        <v>28</v>
      </c>
      <c r="F66" s="3">
        <v>78</v>
      </c>
      <c r="G66" s="3">
        <f t="shared" si="15"/>
        <v>46.8</v>
      </c>
      <c r="H66" s="3">
        <v>75.2</v>
      </c>
      <c r="I66" s="3">
        <f t="shared" si="16"/>
        <v>30.080000000000002</v>
      </c>
      <c r="J66" s="12">
        <f t="shared" si="17"/>
        <v>76.88</v>
      </c>
      <c r="K66" s="3">
        <v>10</v>
      </c>
    </row>
    <row r="67" spans="1:12" ht="24.75" customHeight="1" x14ac:dyDescent="0.15">
      <c r="A67" s="3">
        <v>64</v>
      </c>
      <c r="B67" s="18"/>
      <c r="C67" s="4" t="s">
        <v>8</v>
      </c>
      <c r="D67" s="4" t="s">
        <v>5</v>
      </c>
      <c r="E67" s="4" t="s">
        <v>6</v>
      </c>
      <c r="F67" s="3">
        <v>84.12</v>
      </c>
      <c r="G67" s="3">
        <f t="shared" si="15"/>
        <v>50.472000000000001</v>
      </c>
      <c r="H67" s="3">
        <v>0</v>
      </c>
      <c r="I67" s="3">
        <f t="shared" si="16"/>
        <v>0</v>
      </c>
      <c r="J67" s="12">
        <f t="shared" si="17"/>
        <v>50.472000000000001</v>
      </c>
      <c r="K67" s="3">
        <v>11</v>
      </c>
    </row>
    <row r="68" spans="1:12" ht="24.75" customHeight="1" x14ac:dyDescent="0.15">
      <c r="A68" s="3">
        <v>65</v>
      </c>
      <c r="B68" s="19"/>
      <c r="C68" s="4" t="s">
        <v>8</v>
      </c>
      <c r="D68" s="4" t="s">
        <v>25</v>
      </c>
      <c r="E68" s="4" t="s">
        <v>26</v>
      </c>
      <c r="F68" s="3">
        <v>78.209999999999994</v>
      </c>
      <c r="G68" s="3">
        <f t="shared" si="15"/>
        <v>46.925999999999995</v>
      </c>
      <c r="H68" s="3">
        <v>0</v>
      </c>
      <c r="I68" s="3">
        <f t="shared" si="16"/>
        <v>0</v>
      </c>
      <c r="J68" s="12">
        <f t="shared" si="17"/>
        <v>46.925999999999995</v>
      </c>
      <c r="K68" s="3">
        <v>12</v>
      </c>
    </row>
    <row r="69" spans="1:12" ht="24.75" customHeight="1" x14ac:dyDescent="0.15">
      <c r="A69" s="3">
        <v>66</v>
      </c>
      <c r="B69" s="17" t="s">
        <v>117</v>
      </c>
      <c r="C69" s="4" t="s">
        <v>8</v>
      </c>
      <c r="D69" s="4" t="s">
        <v>120</v>
      </c>
      <c r="E69" s="4" t="s">
        <v>121</v>
      </c>
      <c r="F69" s="3">
        <v>78.36</v>
      </c>
      <c r="G69" s="3">
        <f>F69*60%</f>
        <v>47.015999999999998</v>
      </c>
      <c r="H69" s="3">
        <v>85.8</v>
      </c>
      <c r="I69" s="3">
        <f>H69*40%</f>
        <v>34.32</v>
      </c>
      <c r="J69" s="12">
        <f>G69+I69</f>
        <v>81.335999999999999</v>
      </c>
      <c r="K69" s="3">
        <v>1</v>
      </c>
    </row>
    <row r="70" spans="1:12" ht="24.75" customHeight="1" x14ac:dyDescent="0.15">
      <c r="A70" s="3">
        <v>67</v>
      </c>
      <c r="B70" s="18"/>
      <c r="C70" s="4" t="s">
        <v>8</v>
      </c>
      <c r="D70" s="4" t="s">
        <v>118</v>
      </c>
      <c r="E70" s="4" t="s">
        <v>119</v>
      </c>
      <c r="F70" s="3">
        <v>79.040000000000006</v>
      </c>
      <c r="G70" s="3">
        <f>F70*60%</f>
        <v>47.423999999999999</v>
      </c>
      <c r="H70" s="3">
        <v>84.2</v>
      </c>
      <c r="I70" s="3">
        <f>H70*40%</f>
        <v>33.68</v>
      </c>
      <c r="J70" s="12">
        <f>G70+I70</f>
        <v>81.103999999999999</v>
      </c>
      <c r="K70" s="3">
        <v>2</v>
      </c>
    </row>
    <row r="71" spans="1:12" ht="24.75" customHeight="1" x14ac:dyDescent="0.15">
      <c r="A71" s="3">
        <v>68</v>
      </c>
      <c r="B71" s="19"/>
      <c r="C71" s="4" t="s">
        <v>8</v>
      </c>
      <c r="D71" s="4" t="s">
        <v>115</v>
      </c>
      <c r="E71" s="4" t="s">
        <v>116</v>
      </c>
      <c r="F71" s="3">
        <v>79.69</v>
      </c>
      <c r="G71" s="3">
        <f>F71*60%</f>
        <v>47.814</v>
      </c>
      <c r="H71" s="3">
        <v>77</v>
      </c>
      <c r="I71" s="3">
        <f>H71*40%</f>
        <v>30.8</v>
      </c>
      <c r="J71" s="12">
        <f>G71+I71</f>
        <v>78.614000000000004</v>
      </c>
      <c r="K71" s="3">
        <v>3</v>
      </c>
    </row>
    <row r="74" spans="1:12" x14ac:dyDescent="0.15">
      <c r="E74" s="7"/>
      <c r="F74" s="7"/>
      <c r="G74" s="7"/>
      <c r="H74" s="7"/>
      <c r="I74" s="7"/>
      <c r="J74" s="7"/>
      <c r="K74" s="7"/>
      <c r="L74" s="7"/>
    </row>
  </sheetData>
  <sortState ref="D84:L86">
    <sortCondition descending="1" ref="J84:J86"/>
  </sortState>
  <mergeCells count="20">
    <mergeCell ref="B57:B59"/>
    <mergeCell ref="B60:B68"/>
    <mergeCell ref="B37:B40"/>
    <mergeCell ref="B41:B42"/>
    <mergeCell ref="A1:B1"/>
    <mergeCell ref="B69:B71"/>
    <mergeCell ref="B54:B56"/>
    <mergeCell ref="B51:B53"/>
    <mergeCell ref="B48:B50"/>
    <mergeCell ref="B45:B47"/>
    <mergeCell ref="B43:B44"/>
    <mergeCell ref="B34:B36"/>
    <mergeCell ref="B25:B33"/>
    <mergeCell ref="B22:B24"/>
    <mergeCell ref="B19:B21"/>
    <mergeCell ref="B16:B18"/>
    <mergeCell ref="B13:B15"/>
    <mergeCell ref="B10:B12"/>
    <mergeCell ref="B4:B9"/>
    <mergeCell ref="A2:K2"/>
  </mergeCells>
  <phoneticPr fontId="2" type="noConversion"/>
  <printOptions horizontalCentered="1"/>
  <pageMargins left="0.39370078740157483" right="0.39370078740157483" top="0.39370078740157483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名单汇总表</vt:lpstr>
      <vt:lpstr>名单汇总表!Print_Titles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2019-11-11T03:51:10Z</cp:lastPrinted>
  <dcterms:created xsi:type="dcterms:W3CDTF">2019-10-21T05:52:40Z</dcterms:created>
  <dcterms:modified xsi:type="dcterms:W3CDTF">2019-11-11T05:24:24Z</dcterms:modified>
</cp:coreProperties>
</file>