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面试情况成绩表" sheetId="1" r:id="rId1"/>
  </sheets>
  <definedNames>
    <definedName name="_xlnm._FilterDatabase" localSheetId="0" hidden="1">面试情况成绩表!$A$3:$M$45</definedName>
    <definedName name="_xlnm.Print_Area" localSheetId="0">面试情况成绩表!$A$1:$M$45</definedName>
    <definedName name="_xlnm.Print_Titles" localSheetId="0">面试情况成绩表!$3:$3</definedName>
  </definedNames>
  <calcPr calcId="144525"/>
</workbook>
</file>

<file path=xl/sharedStrings.xml><?xml version="1.0" encoding="utf-8"?>
<sst xmlns="http://schemas.openxmlformats.org/spreadsheetml/2006/main" count="287" uniqueCount="164">
  <si>
    <t>附件1</t>
  </si>
  <si>
    <t>巴彦淖尔市自然资源局关于2019年度第二批事业单位公开招聘面试人员总成绩统计表</t>
  </si>
  <si>
    <t>序号</t>
  </si>
  <si>
    <t>姓名</t>
  </si>
  <si>
    <t>性别</t>
  </si>
  <si>
    <t>民族</t>
  </si>
  <si>
    <t>报考单位</t>
  </si>
  <si>
    <t>报考岗位</t>
  </si>
  <si>
    <t>准考证号</t>
  </si>
  <si>
    <t>笔试成绩</t>
  </si>
  <si>
    <t>笔试成绩加权</t>
  </si>
  <si>
    <t>面试成绩</t>
  </si>
  <si>
    <t>面试成绩加权</t>
  </si>
  <si>
    <t>总成绩</t>
  </si>
  <si>
    <t>是否进入体检考察</t>
  </si>
  <si>
    <t>乔昊</t>
  </si>
  <si>
    <t>男</t>
  </si>
  <si>
    <t>汉族</t>
  </si>
  <si>
    <t>市不动产登记中心</t>
  </si>
  <si>
    <t>测绘</t>
  </si>
  <si>
    <t>201910401620</t>
  </si>
  <si>
    <t>68.235</t>
  </si>
  <si>
    <t>是</t>
  </si>
  <si>
    <t>许基尧</t>
  </si>
  <si>
    <t>201910401617</t>
  </si>
  <si>
    <t>70.360</t>
  </si>
  <si>
    <t>否</t>
  </si>
  <si>
    <t>刘家伟</t>
  </si>
  <si>
    <t>201910401616</t>
  </si>
  <si>
    <t>66.955</t>
  </si>
  <si>
    <t>郭燕芬</t>
  </si>
  <si>
    <t>女</t>
  </si>
  <si>
    <t>法律</t>
  </si>
  <si>
    <t>201910401802</t>
  </si>
  <si>
    <t>75.640</t>
  </si>
  <si>
    <t>邢思涵</t>
  </si>
  <si>
    <t>201910401722</t>
  </si>
  <si>
    <t>72.395</t>
  </si>
  <si>
    <t>裴涛</t>
  </si>
  <si>
    <t>201910401721</t>
  </si>
  <si>
    <t>70.350</t>
  </si>
  <si>
    <t>孙小文</t>
  </si>
  <si>
    <t>计算机（项目岗）</t>
  </si>
  <si>
    <t>201910401804</t>
  </si>
  <si>
    <t>73.400</t>
  </si>
  <si>
    <t>蔡敏敏</t>
  </si>
  <si>
    <t>201910401808</t>
  </si>
  <si>
    <t>72.030</t>
  </si>
  <si>
    <t>王雅琼</t>
  </si>
  <si>
    <t>201910401809</t>
  </si>
  <si>
    <t>70.765</t>
  </si>
  <si>
    <t>徐帆</t>
  </si>
  <si>
    <t>土地资源管理</t>
  </si>
  <si>
    <t>201910401627</t>
  </si>
  <si>
    <t>75.835</t>
  </si>
  <si>
    <t>王蕾</t>
  </si>
  <si>
    <t>201910401713</t>
  </si>
  <si>
    <t>74.085</t>
  </si>
  <si>
    <t>尹正峣</t>
  </si>
  <si>
    <t>201910401705</t>
  </si>
  <si>
    <t>70.870</t>
  </si>
  <si>
    <t>孙巍</t>
  </si>
  <si>
    <t>201910401711</t>
  </si>
  <si>
    <t>71.235</t>
  </si>
  <si>
    <t>蔡施红</t>
  </si>
  <si>
    <t>蒙古族</t>
  </si>
  <si>
    <t>201910401707</t>
  </si>
  <si>
    <t>71.520</t>
  </si>
  <si>
    <t>康杰尧</t>
  </si>
  <si>
    <t>201910401714</t>
  </si>
  <si>
    <t>71.110</t>
  </si>
  <si>
    <t>张启帆</t>
  </si>
  <si>
    <t>市地质公园管理局</t>
  </si>
  <si>
    <t>计算机（网络维护）</t>
  </si>
  <si>
    <t>201910401925</t>
  </si>
  <si>
    <t>75.950</t>
  </si>
  <si>
    <t>韩慧芬</t>
  </si>
  <si>
    <t>201910401917</t>
  </si>
  <si>
    <t>72.705</t>
  </si>
  <si>
    <t>郭呈旭</t>
  </si>
  <si>
    <t>201910401918</t>
  </si>
  <si>
    <t>71.085</t>
  </si>
  <si>
    <t>刘亚东</t>
  </si>
  <si>
    <t>市地质矿产调查院</t>
  </si>
  <si>
    <t>水利类</t>
  </si>
  <si>
    <t>201910401827</t>
  </si>
  <si>
    <t>74.805</t>
  </si>
  <si>
    <t>高宁健</t>
  </si>
  <si>
    <t>201910401830</t>
  </si>
  <si>
    <t>73.340</t>
  </si>
  <si>
    <t>张琛</t>
  </si>
  <si>
    <t>201910401824</t>
  </si>
  <si>
    <t>73.245</t>
  </si>
  <si>
    <t>郭敏</t>
  </si>
  <si>
    <t>文秘</t>
  </si>
  <si>
    <t>201910401905</t>
  </si>
  <si>
    <t>66.690</t>
  </si>
  <si>
    <t>刘一杰</t>
  </si>
  <si>
    <t>201910401907</t>
  </si>
  <si>
    <t>69.615</t>
  </si>
  <si>
    <t>郝硕</t>
  </si>
  <si>
    <t>201910401908</t>
  </si>
  <si>
    <t>61.970</t>
  </si>
  <si>
    <t>鲁奇昉</t>
  </si>
  <si>
    <t>市国土资源局临河分局业务中心</t>
  </si>
  <si>
    <t>会计</t>
  </si>
  <si>
    <t>201910402012</t>
  </si>
  <si>
    <t>77.700</t>
  </si>
  <si>
    <t>孙慧</t>
  </si>
  <si>
    <t>201910402027</t>
  </si>
  <si>
    <t>74.910</t>
  </si>
  <si>
    <t>苏阳田</t>
  </si>
  <si>
    <t>201910402018</t>
  </si>
  <si>
    <t>72.375</t>
  </si>
  <si>
    <t>刘金燕</t>
  </si>
  <si>
    <t>其他少数民族</t>
  </si>
  <si>
    <t>市国土资源局双河分局业务中心</t>
  </si>
  <si>
    <t>201910402030</t>
  </si>
  <si>
    <t>72.630</t>
  </si>
  <si>
    <t>郭锐</t>
  </si>
  <si>
    <t>201910402101</t>
  </si>
  <si>
    <t>74.375</t>
  </si>
  <si>
    <t>刘倩</t>
  </si>
  <si>
    <t>201910402102</t>
  </si>
  <si>
    <t>69.650</t>
  </si>
  <si>
    <t>马祎婷</t>
  </si>
  <si>
    <t>市国土资源综合行政执法局临河大队</t>
  </si>
  <si>
    <t>201910401610</t>
  </si>
  <si>
    <t>70.500</t>
  </si>
  <si>
    <t>郑瑞宏</t>
  </si>
  <si>
    <t>201910401607</t>
  </si>
  <si>
    <t>70.730</t>
  </si>
  <si>
    <t>李天舒</t>
  </si>
  <si>
    <t>201910401609</t>
  </si>
  <si>
    <t>68.380</t>
  </si>
  <si>
    <t>庄柄乾</t>
  </si>
  <si>
    <t>计算机</t>
  </si>
  <si>
    <t>201910401524</t>
  </si>
  <si>
    <t>73.720</t>
  </si>
  <si>
    <t>王星</t>
  </si>
  <si>
    <t>201910401601</t>
  </si>
  <si>
    <t>74.295</t>
  </si>
  <si>
    <t>刘东</t>
  </si>
  <si>
    <t>201910401529</t>
  </si>
  <si>
    <t>68.945</t>
  </si>
  <si>
    <t>梁欣荣</t>
  </si>
  <si>
    <t>201910401606</t>
  </si>
  <si>
    <t>75.700</t>
  </si>
  <si>
    <t>蔺嘉欣</t>
  </si>
  <si>
    <t>201910401604</t>
  </si>
  <si>
    <t>71.405</t>
  </si>
  <si>
    <t>黄皓坤</t>
  </si>
  <si>
    <t>201910401602</t>
  </si>
  <si>
    <t>68.590</t>
  </si>
  <si>
    <t>李鹏程</t>
  </si>
  <si>
    <t>市土地规划调查院</t>
  </si>
  <si>
    <t>201910401927</t>
  </si>
  <si>
    <t>77.425</t>
  </si>
  <si>
    <t>刘凯龙</t>
  </si>
  <si>
    <t>201910402002</t>
  </si>
  <si>
    <t>61.290</t>
  </si>
  <si>
    <t>王磊</t>
  </si>
  <si>
    <t>201910402001</t>
  </si>
  <si>
    <t>69.490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</si>
</sst>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0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9" fillId="14" borderId="8" applyNumberFormat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10" fillId="16" borderId="9" applyNumberForma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vertical="center" wrapText="1"/>
    </xf>
    <xf numFmtId="0" fontId="0" fillId="0" borderId="1" xfId="0" applyFill="1" applyBorder="1">
      <alignment vertical="center"/>
    </xf>
    <xf numFmtId="0" fontId="0" fillId="0" borderId="1" xfId="0" applyFill="1" applyBorder="1" applyAlignment="1" quotePrefix="1">
      <alignment horizontal="center" vertical="center"/>
    </xf>
    <xf numFmtId="0" fontId="0" fillId="0" borderId="2" xfId="0" applyFill="1" applyBorder="1" applyAlignment="1" quotePrefix="1">
      <alignment horizontal="center" vertical="center" wrapText="1"/>
    </xf>
    <xf numFmtId="0" fontId="0" fillId="0" borderId="2" xfId="0" applyFill="1" applyBorder="1" applyAlignment="1" quotePrefix="1">
      <alignment horizontal="center" vertical="center"/>
    </xf>
    <xf numFmtId="176" fontId="0" fillId="0" borderId="1" xfId="0" applyNumberForma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5"/>
  <sheetViews>
    <sheetView tabSelected="1" view="pageBreakPreview" zoomScaleNormal="100" zoomScaleSheetLayoutView="100" workbookViewId="0">
      <selection activeCell="H5" sqref="H5"/>
    </sheetView>
  </sheetViews>
  <sheetFormatPr defaultColWidth="9" defaultRowHeight="13.5"/>
  <cols>
    <col min="1" max="1" width="5.625" style="3" customWidth="1"/>
    <col min="2" max="2" width="9.25" customWidth="1"/>
    <col min="3" max="3" width="5.125" customWidth="1"/>
    <col min="4" max="4" width="11.875" customWidth="1"/>
    <col min="5" max="5" width="20.125" customWidth="1"/>
    <col min="6" max="6" width="14.75" customWidth="1"/>
    <col min="7" max="7" width="14.375" style="3" customWidth="1"/>
    <col min="8" max="8" width="12.5" style="4" customWidth="1"/>
    <col min="9" max="9" width="10.625" customWidth="1"/>
    <col min="10" max="10" width="13.125" style="4" customWidth="1"/>
    <col min="11" max="11" width="10.25" style="4" customWidth="1"/>
    <col min="13" max="13" width="9.125" style="3" customWidth="1"/>
  </cols>
  <sheetData>
    <row r="1" ht="14.25" spans="1:1">
      <c r="A1" s="5" t="s">
        <v>0</v>
      </c>
    </row>
    <row r="2" ht="29" customHeight="1" spans="1:12">
      <c r="A2" s="6" t="s">
        <v>1</v>
      </c>
      <c r="B2" s="3"/>
      <c r="C2" s="3"/>
      <c r="D2" s="3"/>
      <c r="E2" s="3"/>
      <c r="F2" s="3"/>
      <c r="H2" s="3"/>
      <c r="I2" s="3"/>
      <c r="J2" s="3"/>
      <c r="K2" s="3"/>
      <c r="L2" s="3"/>
    </row>
    <row r="3" s="1" customFormat="1" ht="64" customHeight="1" spans="1:13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7" t="s">
        <v>13</v>
      </c>
      <c r="M3" s="8" t="s">
        <v>14</v>
      </c>
    </row>
    <row r="4" s="2" customFormat="1" ht="21" customHeight="1" spans="1:13">
      <c r="A4" s="9">
        <v>1</v>
      </c>
      <c r="B4" s="19" t="s">
        <v>15</v>
      </c>
      <c r="C4" s="19" t="s">
        <v>16</v>
      </c>
      <c r="D4" s="19" t="s">
        <v>17</v>
      </c>
      <c r="E4" s="20" t="s">
        <v>18</v>
      </c>
      <c r="F4" s="21" t="s">
        <v>19</v>
      </c>
      <c r="G4" s="9" t="s">
        <v>20</v>
      </c>
      <c r="H4" s="22" t="s">
        <v>21</v>
      </c>
      <c r="I4" s="9">
        <f t="shared" ref="I4:I12" si="0">H4*0.6</f>
        <v>40.941</v>
      </c>
      <c r="J4" s="12">
        <v>75.6</v>
      </c>
      <c r="K4" s="12">
        <f t="shared" ref="K4:K12" si="1">J4*0.4</f>
        <v>30.24</v>
      </c>
      <c r="L4" s="18">
        <f t="shared" ref="L4:L12" si="2">K4+I4</f>
        <v>71.181</v>
      </c>
      <c r="M4" s="9" t="s">
        <v>22</v>
      </c>
    </row>
    <row r="5" s="2" customFormat="1" ht="21" customHeight="1" spans="1:13">
      <c r="A5" s="9">
        <v>2</v>
      </c>
      <c r="B5" s="19" t="s">
        <v>23</v>
      </c>
      <c r="C5" s="19" t="s">
        <v>16</v>
      </c>
      <c r="D5" s="19" t="s">
        <v>17</v>
      </c>
      <c r="E5" s="13"/>
      <c r="F5" s="14"/>
      <c r="G5" s="9" t="s">
        <v>24</v>
      </c>
      <c r="H5" s="22" t="s">
        <v>25</v>
      </c>
      <c r="I5" s="9">
        <f t="shared" si="0"/>
        <v>42.216</v>
      </c>
      <c r="J5" s="12">
        <v>68.6</v>
      </c>
      <c r="K5" s="12">
        <f t="shared" si="1"/>
        <v>27.44</v>
      </c>
      <c r="L5" s="18">
        <f t="shared" si="2"/>
        <v>69.656</v>
      </c>
      <c r="M5" s="9" t="s">
        <v>26</v>
      </c>
    </row>
    <row r="6" s="2" customFormat="1" ht="21" customHeight="1" spans="1:13">
      <c r="A6" s="9">
        <v>3</v>
      </c>
      <c r="B6" s="19" t="s">
        <v>27</v>
      </c>
      <c r="C6" s="19" t="s">
        <v>16</v>
      </c>
      <c r="D6" s="19" t="s">
        <v>17</v>
      </c>
      <c r="E6" s="13"/>
      <c r="F6" s="15"/>
      <c r="G6" s="9" t="s">
        <v>28</v>
      </c>
      <c r="H6" s="22" t="s">
        <v>29</v>
      </c>
      <c r="I6" s="9">
        <f t="shared" si="0"/>
        <v>40.173</v>
      </c>
      <c r="J6" s="12">
        <v>74</v>
      </c>
      <c r="K6" s="12">
        <f t="shared" si="1"/>
        <v>29.6</v>
      </c>
      <c r="L6" s="18">
        <f t="shared" si="2"/>
        <v>69.773</v>
      </c>
      <c r="M6" s="9" t="s">
        <v>26</v>
      </c>
    </row>
    <row r="7" s="2" customFormat="1" ht="21" customHeight="1" spans="1:13">
      <c r="A7" s="9">
        <v>4</v>
      </c>
      <c r="B7" s="19" t="s">
        <v>30</v>
      </c>
      <c r="C7" s="19" t="s">
        <v>31</v>
      </c>
      <c r="D7" s="19" t="s">
        <v>17</v>
      </c>
      <c r="E7" s="13"/>
      <c r="F7" s="21" t="s">
        <v>32</v>
      </c>
      <c r="G7" s="9" t="s">
        <v>33</v>
      </c>
      <c r="H7" s="22" t="s">
        <v>34</v>
      </c>
      <c r="I7" s="9">
        <f t="shared" si="0"/>
        <v>45.384</v>
      </c>
      <c r="J7" s="12">
        <v>78.8</v>
      </c>
      <c r="K7" s="12">
        <f t="shared" si="1"/>
        <v>31.52</v>
      </c>
      <c r="L7" s="18">
        <f t="shared" si="2"/>
        <v>76.904</v>
      </c>
      <c r="M7" s="9" t="s">
        <v>22</v>
      </c>
    </row>
    <row r="8" s="2" customFormat="1" ht="21" customHeight="1" spans="1:13">
      <c r="A8" s="9">
        <v>5</v>
      </c>
      <c r="B8" s="19" t="s">
        <v>35</v>
      </c>
      <c r="C8" s="19" t="s">
        <v>31</v>
      </c>
      <c r="D8" s="19" t="s">
        <v>17</v>
      </c>
      <c r="E8" s="13"/>
      <c r="F8" s="14"/>
      <c r="G8" s="9" t="s">
        <v>36</v>
      </c>
      <c r="H8" s="22" t="s">
        <v>37</v>
      </c>
      <c r="I8" s="9">
        <f t="shared" si="0"/>
        <v>43.437</v>
      </c>
      <c r="J8" s="12">
        <v>77</v>
      </c>
      <c r="K8" s="12">
        <f t="shared" si="1"/>
        <v>30.8</v>
      </c>
      <c r="L8" s="18">
        <f t="shared" si="2"/>
        <v>74.237</v>
      </c>
      <c r="M8" s="9" t="s">
        <v>26</v>
      </c>
    </row>
    <row r="9" s="2" customFormat="1" ht="21" customHeight="1" spans="1:13">
      <c r="A9" s="9">
        <v>6</v>
      </c>
      <c r="B9" s="19" t="s">
        <v>38</v>
      </c>
      <c r="C9" s="19" t="s">
        <v>16</v>
      </c>
      <c r="D9" s="19" t="s">
        <v>17</v>
      </c>
      <c r="E9" s="13"/>
      <c r="F9" s="15"/>
      <c r="G9" s="9" t="s">
        <v>39</v>
      </c>
      <c r="H9" s="22" t="s">
        <v>40</v>
      </c>
      <c r="I9" s="9">
        <f t="shared" si="0"/>
        <v>42.21</v>
      </c>
      <c r="J9" s="12">
        <v>80.8</v>
      </c>
      <c r="K9" s="12">
        <f t="shared" si="1"/>
        <v>32.32</v>
      </c>
      <c r="L9" s="18">
        <f t="shared" si="2"/>
        <v>74.53</v>
      </c>
      <c r="M9" s="9" t="s">
        <v>26</v>
      </c>
    </row>
    <row r="10" s="2" customFormat="1" ht="21" customHeight="1" spans="1:13">
      <c r="A10" s="9">
        <v>7</v>
      </c>
      <c r="B10" s="19" t="s">
        <v>41</v>
      </c>
      <c r="C10" s="19" t="s">
        <v>16</v>
      </c>
      <c r="D10" s="19" t="s">
        <v>17</v>
      </c>
      <c r="E10" s="13"/>
      <c r="F10" s="21" t="s">
        <v>42</v>
      </c>
      <c r="G10" s="9" t="s">
        <v>43</v>
      </c>
      <c r="H10" s="22" t="s">
        <v>44</v>
      </c>
      <c r="I10" s="9">
        <f t="shared" si="0"/>
        <v>44.04</v>
      </c>
      <c r="J10" s="12">
        <v>81</v>
      </c>
      <c r="K10" s="12">
        <f t="shared" si="1"/>
        <v>32.4</v>
      </c>
      <c r="L10" s="18">
        <f t="shared" si="2"/>
        <v>76.44</v>
      </c>
      <c r="M10" s="9" t="s">
        <v>22</v>
      </c>
    </row>
    <row r="11" s="2" customFormat="1" ht="21" customHeight="1" spans="1:13">
      <c r="A11" s="9">
        <v>8</v>
      </c>
      <c r="B11" s="19" t="s">
        <v>45</v>
      </c>
      <c r="C11" s="19" t="s">
        <v>31</v>
      </c>
      <c r="D11" s="19" t="s">
        <v>17</v>
      </c>
      <c r="E11" s="13"/>
      <c r="F11" s="14"/>
      <c r="G11" s="9" t="s">
        <v>46</v>
      </c>
      <c r="H11" s="22" t="s">
        <v>47</v>
      </c>
      <c r="I11" s="9">
        <f t="shared" si="0"/>
        <v>43.218</v>
      </c>
      <c r="J11" s="12">
        <v>73.8</v>
      </c>
      <c r="K11" s="12">
        <f t="shared" si="1"/>
        <v>29.52</v>
      </c>
      <c r="L11" s="18">
        <f t="shared" si="2"/>
        <v>72.738</v>
      </c>
      <c r="M11" s="9" t="s">
        <v>26</v>
      </c>
    </row>
    <row r="12" s="2" customFormat="1" ht="21" customHeight="1" spans="1:13">
      <c r="A12" s="9">
        <v>9</v>
      </c>
      <c r="B12" s="19" t="s">
        <v>48</v>
      </c>
      <c r="C12" s="19" t="s">
        <v>31</v>
      </c>
      <c r="D12" s="19" t="s">
        <v>17</v>
      </c>
      <c r="E12" s="13"/>
      <c r="F12" s="15"/>
      <c r="G12" s="9" t="s">
        <v>49</v>
      </c>
      <c r="H12" s="22" t="s">
        <v>50</v>
      </c>
      <c r="I12" s="9">
        <f t="shared" si="0"/>
        <v>42.459</v>
      </c>
      <c r="J12" s="12">
        <v>73.2</v>
      </c>
      <c r="K12" s="12">
        <f t="shared" si="1"/>
        <v>29.28</v>
      </c>
      <c r="L12" s="18">
        <f t="shared" si="2"/>
        <v>71.739</v>
      </c>
      <c r="M12" s="9" t="s">
        <v>26</v>
      </c>
    </row>
    <row r="13" s="2" customFormat="1" ht="21" customHeight="1" spans="1:13">
      <c r="A13" s="9">
        <v>10</v>
      </c>
      <c r="B13" s="19" t="s">
        <v>51</v>
      </c>
      <c r="C13" s="19" t="s">
        <v>31</v>
      </c>
      <c r="D13" s="19" t="s">
        <v>17</v>
      </c>
      <c r="E13" s="13"/>
      <c r="F13" s="21" t="s">
        <v>52</v>
      </c>
      <c r="G13" s="9" t="s">
        <v>53</v>
      </c>
      <c r="H13" s="22" t="s">
        <v>54</v>
      </c>
      <c r="I13" s="9">
        <f t="shared" ref="I13:I45" si="3">H13*0.6</f>
        <v>45.501</v>
      </c>
      <c r="J13" s="12">
        <v>79</v>
      </c>
      <c r="K13" s="12">
        <f t="shared" ref="K13:K45" si="4">J13*0.4</f>
        <v>31.6</v>
      </c>
      <c r="L13" s="18">
        <f t="shared" ref="L13:L45" si="5">K13+I13</f>
        <v>77.101</v>
      </c>
      <c r="M13" s="9" t="s">
        <v>22</v>
      </c>
    </row>
    <row r="14" s="2" customFormat="1" ht="21" customHeight="1" spans="1:13">
      <c r="A14" s="9">
        <v>11</v>
      </c>
      <c r="B14" s="19" t="s">
        <v>55</v>
      </c>
      <c r="C14" s="19" t="s">
        <v>31</v>
      </c>
      <c r="D14" s="19" t="s">
        <v>17</v>
      </c>
      <c r="E14" s="13"/>
      <c r="F14" s="14"/>
      <c r="G14" s="9" t="s">
        <v>56</v>
      </c>
      <c r="H14" s="22" t="s">
        <v>57</v>
      </c>
      <c r="I14" s="9">
        <f t="shared" si="3"/>
        <v>44.451</v>
      </c>
      <c r="J14" s="12">
        <v>78.4</v>
      </c>
      <c r="K14" s="12">
        <f t="shared" si="4"/>
        <v>31.36</v>
      </c>
      <c r="L14" s="18">
        <f t="shared" si="5"/>
        <v>75.811</v>
      </c>
      <c r="M14" s="9" t="s">
        <v>22</v>
      </c>
    </row>
    <row r="15" s="2" customFormat="1" ht="21" customHeight="1" spans="1:13">
      <c r="A15" s="9">
        <v>12</v>
      </c>
      <c r="B15" s="19" t="s">
        <v>58</v>
      </c>
      <c r="C15" s="19" t="s">
        <v>31</v>
      </c>
      <c r="D15" s="19" t="s">
        <v>17</v>
      </c>
      <c r="E15" s="13"/>
      <c r="F15" s="14"/>
      <c r="G15" s="9" t="s">
        <v>59</v>
      </c>
      <c r="H15" s="22" t="s">
        <v>60</v>
      </c>
      <c r="I15" s="9">
        <f t="shared" si="3"/>
        <v>42.522</v>
      </c>
      <c r="J15" s="12">
        <v>79.6</v>
      </c>
      <c r="K15" s="12">
        <f t="shared" si="4"/>
        <v>31.84</v>
      </c>
      <c r="L15" s="18">
        <f t="shared" si="5"/>
        <v>74.362</v>
      </c>
      <c r="M15" s="9" t="s">
        <v>26</v>
      </c>
    </row>
    <row r="16" s="2" customFormat="1" ht="21" customHeight="1" spans="1:13">
      <c r="A16" s="9">
        <v>13</v>
      </c>
      <c r="B16" s="19" t="s">
        <v>61</v>
      </c>
      <c r="C16" s="19" t="s">
        <v>31</v>
      </c>
      <c r="D16" s="19" t="s">
        <v>17</v>
      </c>
      <c r="E16" s="13"/>
      <c r="F16" s="14"/>
      <c r="G16" s="9" t="s">
        <v>62</v>
      </c>
      <c r="H16" s="22" t="s">
        <v>63</v>
      </c>
      <c r="I16" s="9">
        <f t="shared" si="3"/>
        <v>42.741</v>
      </c>
      <c r="J16" s="12">
        <v>78</v>
      </c>
      <c r="K16" s="12">
        <f t="shared" si="4"/>
        <v>31.2</v>
      </c>
      <c r="L16" s="18">
        <f t="shared" si="5"/>
        <v>73.941</v>
      </c>
      <c r="M16" s="9" t="s">
        <v>26</v>
      </c>
    </row>
    <row r="17" s="2" customFormat="1" ht="21" customHeight="1" spans="1:13">
      <c r="A17" s="9">
        <v>14</v>
      </c>
      <c r="B17" s="19" t="s">
        <v>64</v>
      </c>
      <c r="C17" s="19" t="s">
        <v>31</v>
      </c>
      <c r="D17" s="19" t="s">
        <v>65</v>
      </c>
      <c r="E17" s="13"/>
      <c r="F17" s="14"/>
      <c r="G17" s="9" t="s">
        <v>66</v>
      </c>
      <c r="H17" s="22" t="s">
        <v>67</v>
      </c>
      <c r="I17" s="9">
        <f t="shared" si="3"/>
        <v>42.912</v>
      </c>
      <c r="J17" s="12">
        <v>72.2</v>
      </c>
      <c r="K17" s="12">
        <f t="shared" si="4"/>
        <v>28.88</v>
      </c>
      <c r="L17" s="18">
        <f t="shared" si="5"/>
        <v>71.792</v>
      </c>
      <c r="M17" s="9" t="s">
        <v>26</v>
      </c>
    </row>
    <row r="18" s="2" customFormat="1" ht="21" customHeight="1" spans="1:13">
      <c r="A18" s="9">
        <v>15</v>
      </c>
      <c r="B18" s="19" t="s">
        <v>68</v>
      </c>
      <c r="C18" s="19" t="s">
        <v>16</v>
      </c>
      <c r="D18" s="19" t="s">
        <v>17</v>
      </c>
      <c r="E18" s="16"/>
      <c r="F18" s="15"/>
      <c r="G18" s="9" t="s">
        <v>69</v>
      </c>
      <c r="H18" s="22" t="s">
        <v>70</v>
      </c>
      <c r="I18" s="9">
        <f t="shared" si="3"/>
        <v>42.666</v>
      </c>
      <c r="J18" s="12">
        <v>68.6</v>
      </c>
      <c r="K18" s="12">
        <f t="shared" si="4"/>
        <v>27.44</v>
      </c>
      <c r="L18" s="18">
        <f t="shared" si="5"/>
        <v>70.106</v>
      </c>
      <c r="M18" s="9" t="s">
        <v>26</v>
      </c>
    </row>
    <row r="19" s="2" customFormat="1" ht="21" customHeight="1" spans="1:13">
      <c r="A19" s="9">
        <v>16</v>
      </c>
      <c r="B19" s="19" t="s">
        <v>71</v>
      </c>
      <c r="C19" s="19" t="s">
        <v>31</v>
      </c>
      <c r="D19" s="19" t="s">
        <v>65</v>
      </c>
      <c r="E19" s="20" t="s">
        <v>72</v>
      </c>
      <c r="F19" s="20" t="s">
        <v>73</v>
      </c>
      <c r="G19" s="9" t="s">
        <v>74</v>
      </c>
      <c r="H19" s="22" t="s">
        <v>75</v>
      </c>
      <c r="I19" s="9">
        <f t="shared" si="3"/>
        <v>45.57</v>
      </c>
      <c r="J19" s="12">
        <v>77</v>
      </c>
      <c r="K19" s="12">
        <f t="shared" si="4"/>
        <v>30.8</v>
      </c>
      <c r="L19" s="18">
        <f t="shared" si="5"/>
        <v>76.37</v>
      </c>
      <c r="M19" s="9" t="s">
        <v>22</v>
      </c>
    </row>
    <row r="20" s="2" customFormat="1" ht="21" customHeight="1" spans="1:13">
      <c r="A20" s="9">
        <v>17</v>
      </c>
      <c r="B20" s="19" t="s">
        <v>76</v>
      </c>
      <c r="C20" s="19" t="s">
        <v>31</v>
      </c>
      <c r="D20" s="19" t="s">
        <v>17</v>
      </c>
      <c r="E20" s="13"/>
      <c r="F20" s="13"/>
      <c r="G20" s="9" t="s">
        <v>77</v>
      </c>
      <c r="H20" s="22" t="s">
        <v>78</v>
      </c>
      <c r="I20" s="9">
        <f t="shared" si="3"/>
        <v>43.623</v>
      </c>
      <c r="J20" s="12">
        <v>79</v>
      </c>
      <c r="K20" s="12">
        <f t="shared" si="4"/>
        <v>31.6</v>
      </c>
      <c r="L20" s="18">
        <f t="shared" si="5"/>
        <v>75.223</v>
      </c>
      <c r="M20" s="9" t="s">
        <v>26</v>
      </c>
    </row>
    <row r="21" s="2" customFormat="1" ht="21" customHeight="1" spans="1:13">
      <c r="A21" s="9">
        <v>18</v>
      </c>
      <c r="B21" s="19" t="s">
        <v>79</v>
      </c>
      <c r="C21" s="19" t="s">
        <v>16</v>
      </c>
      <c r="D21" s="19" t="s">
        <v>17</v>
      </c>
      <c r="E21" s="16"/>
      <c r="F21" s="16"/>
      <c r="G21" s="9" t="s">
        <v>80</v>
      </c>
      <c r="H21" s="22" t="s">
        <v>81</v>
      </c>
      <c r="I21" s="9">
        <f t="shared" si="3"/>
        <v>42.651</v>
      </c>
      <c r="J21" s="12">
        <v>75.2</v>
      </c>
      <c r="K21" s="12">
        <f t="shared" si="4"/>
        <v>30.08</v>
      </c>
      <c r="L21" s="18">
        <f t="shared" si="5"/>
        <v>72.731</v>
      </c>
      <c r="M21" s="9" t="s">
        <v>26</v>
      </c>
    </row>
    <row r="22" s="2" customFormat="1" ht="21" customHeight="1" spans="1:13">
      <c r="A22" s="9">
        <v>19</v>
      </c>
      <c r="B22" s="19" t="s">
        <v>82</v>
      </c>
      <c r="C22" s="19" t="s">
        <v>16</v>
      </c>
      <c r="D22" s="19" t="s">
        <v>17</v>
      </c>
      <c r="E22" s="20" t="s">
        <v>83</v>
      </c>
      <c r="F22" s="21" t="s">
        <v>84</v>
      </c>
      <c r="G22" s="9" t="s">
        <v>85</v>
      </c>
      <c r="H22" s="22" t="s">
        <v>86</v>
      </c>
      <c r="I22" s="9">
        <f t="shared" si="3"/>
        <v>44.883</v>
      </c>
      <c r="J22" s="12">
        <v>81.2</v>
      </c>
      <c r="K22" s="12">
        <f t="shared" si="4"/>
        <v>32.48</v>
      </c>
      <c r="L22" s="18">
        <f t="shared" si="5"/>
        <v>77.363</v>
      </c>
      <c r="M22" s="9" t="s">
        <v>22</v>
      </c>
    </row>
    <row r="23" s="2" customFormat="1" ht="21" customHeight="1" spans="1:13">
      <c r="A23" s="9">
        <v>20</v>
      </c>
      <c r="B23" s="19" t="s">
        <v>87</v>
      </c>
      <c r="C23" s="19" t="s">
        <v>16</v>
      </c>
      <c r="D23" s="19" t="s">
        <v>17</v>
      </c>
      <c r="E23" s="13"/>
      <c r="F23" s="14"/>
      <c r="G23" s="9" t="s">
        <v>88</v>
      </c>
      <c r="H23" s="22" t="s">
        <v>89</v>
      </c>
      <c r="I23" s="9">
        <f t="shared" si="3"/>
        <v>44.004</v>
      </c>
      <c r="J23" s="12">
        <v>81.8</v>
      </c>
      <c r="K23" s="12">
        <f t="shared" si="4"/>
        <v>32.72</v>
      </c>
      <c r="L23" s="18">
        <f t="shared" si="5"/>
        <v>76.724</v>
      </c>
      <c r="M23" s="9" t="s">
        <v>26</v>
      </c>
    </row>
    <row r="24" s="2" customFormat="1" ht="21" customHeight="1" spans="1:13">
      <c r="A24" s="9">
        <v>21</v>
      </c>
      <c r="B24" s="19" t="s">
        <v>90</v>
      </c>
      <c r="C24" s="19" t="s">
        <v>16</v>
      </c>
      <c r="D24" s="19" t="s">
        <v>17</v>
      </c>
      <c r="E24" s="13"/>
      <c r="F24" s="15"/>
      <c r="G24" s="9" t="s">
        <v>91</v>
      </c>
      <c r="H24" s="22" t="s">
        <v>92</v>
      </c>
      <c r="I24" s="9">
        <f t="shared" si="3"/>
        <v>43.947</v>
      </c>
      <c r="J24" s="12">
        <v>82.6</v>
      </c>
      <c r="K24" s="12">
        <f t="shared" si="4"/>
        <v>33.04</v>
      </c>
      <c r="L24" s="18">
        <f t="shared" si="5"/>
        <v>76.987</v>
      </c>
      <c r="M24" s="9" t="s">
        <v>26</v>
      </c>
    </row>
    <row r="25" s="2" customFormat="1" ht="21" customHeight="1" spans="1:13">
      <c r="A25" s="9">
        <v>22</v>
      </c>
      <c r="B25" s="19" t="s">
        <v>93</v>
      </c>
      <c r="C25" s="19" t="s">
        <v>31</v>
      </c>
      <c r="D25" s="19" t="s">
        <v>17</v>
      </c>
      <c r="E25" s="13"/>
      <c r="F25" s="21" t="s">
        <v>94</v>
      </c>
      <c r="G25" s="9" t="s">
        <v>95</v>
      </c>
      <c r="H25" s="22" t="s">
        <v>96</v>
      </c>
      <c r="I25" s="9">
        <f t="shared" si="3"/>
        <v>40.014</v>
      </c>
      <c r="J25" s="12">
        <v>83.6</v>
      </c>
      <c r="K25" s="12">
        <f t="shared" si="4"/>
        <v>33.44</v>
      </c>
      <c r="L25" s="18">
        <f t="shared" si="5"/>
        <v>73.454</v>
      </c>
      <c r="M25" s="9" t="s">
        <v>22</v>
      </c>
    </row>
    <row r="26" s="2" customFormat="1" ht="21" customHeight="1" spans="1:13">
      <c r="A26" s="9">
        <v>23</v>
      </c>
      <c r="B26" s="19" t="s">
        <v>97</v>
      </c>
      <c r="C26" s="19" t="s">
        <v>16</v>
      </c>
      <c r="D26" s="19" t="s">
        <v>65</v>
      </c>
      <c r="E26" s="13"/>
      <c r="F26" s="14"/>
      <c r="G26" s="9" t="s">
        <v>98</v>
      </c>
      <c r="H26" s="22" t="s">
        <v>99</v>
      </c>
      <c r="I26" s="9">
        <f t="shared" si="3"/>
        <v>41.769</v>
      </c>
      <c r="J26" s="12">
        <v>76</v>
      </c>
      <c r="K26" s="12">
        <f t="shared" si="4"/>
        <v>30.4</v>
      </c>
      <c r="L26" s="18">
        <f t="shared" si="5"/>
        <v>72.169</v>
      </c>
      <c r="M26" s="9" t="s">
        <v>26</v>
      </c>
    </row>
    <row r="27" s="2" customFormat="1" ht="21" customHeight="1" spans="1:13">
      <c r="A27" s="9">
        <v>24</v>
      </c>
      <c r="B27" s="19" t="s">
        <v>100</v>
      </c>
      <c r="C27" s="19" t="s">
        <v>31</v>
      </c>
      <c r="D27" s="19" t="s">
        <v>17</v>
      </c>
      <c r="E27" s="16"/>
      <c r="F27" s="15"/>
      <c r="G27" s="9" t="s">
        <v>101</v>
      </c>
      <c r="H27" s="22" t="s">
        <v>102</v>
      </c>
      <c r="I27" s="9">
        <f t="shared" si="3"/>
        <v>37.182</v>
      </c>
      <c r="J27" s="12">
        <v>70.8</v>
      </c>
      <c r="K27" s="12">
        <f t="shared" si="4"/>
        <v>28.32</v>
      </c>
      <c r="L27" s="18">
        <f t="shared" si="5"/>
        <v>65.502</v>
      </c>
      <c r="M27" s="9" t="s">
        <v>26</v>
      </c>
    </row>
    <row r="28" s="2" customFormat="1" ht="21" customHeight="1" spans="1:13">
      <c r="A28" s="9">
        <v>25</v>
      </c>
      <c r="B28" s="19" t="s">
        <v>103</v>
      </c>
      <c r="C28" s="19" t="s">
        <v>31</v>
      </c>
      <c r="D28" s="19" t="s">
        <v>17</v>
      </c>
      <c r="E28" s="20" t="s">
        <v>104</v>
      </c>
      <c r="F28" s="21" t="s">
        <v>105</v>
      </c>
      <c r="G28" s="9" t="s">
        <v>106</v>
      </c>
      <c r="H28" s="22" t="s">
        <v>107</v>
      </c>
      <c r="I28" s="9">
        <f t="shared" si="3"/>
        <v>46.62</v>
      </c>
      <c r="J28" s="12">
        <v>80</v>
      </c>
      <c r="K28" s="12">
        <f t="shared" si="4"/>
        <v>32</v>
      </c>
      <c r="L28" s="18">
        <f t="shared" si="5"/>
        <v>78.62</v>
      </c>
      <c r="M28" s="9" t="s">
        <v>22</v>
      </c>
    </row>
    <row r="29" s="2" customFormat="1" ht="21" customHeight="1" spans="1:13">
      <c r="A29" s="9">
        <v>26</v>
      </c>
      <c r="B29" s="19" t="s">
        <v>108</v>
      </c>
      <c r="C29" s="19" t="s">
        <v>31</v>
      </c>
      <c r="D29" s="19" t="s">
        <v>17</v>
      </c>
      <c r="E29" s="13"/>
      <c r="F29" s="14"/>
      <c r="G29" s="9" t="s">
        <v>109</v>
      </c>
      <c r="H29" s="22" t="s">
        <v>110</v>
      </c>
      <c r="I29" s="9">
        <f t="shared" si="3"/>
        <v>44.946</v>
      </c>
      <c r="J29" s="12">
        <v>81.2</v>
      </c>
      <c r="K29" s="12">
        <f t="shared" si="4"/>
        <v>32.48</v>
      </c>
      <c r="L29" s="18">
        <f t="shared" si="5"/>
        <v>77.426</v>
      </c>
      <c r="M29" s="9" t="s">
        <v>26</v>
      </c>
    </row>
    <row r="30" s="2" customFormat="1" ht="21" customHeight="1" spans="1:13">
      <c r="A30" s="9">
        <v>27</v>
      </c>
      <c r="B30" s="19" t="s">
        <v>111</v>
      </c>
      <c r="C30" s="19" t="s">
        <v>31</v>
      </c>
      <c r="D30" s="19" t="s">
        <v>17</v>
      </c>
      <c r="E30" s="16"/>
      <c r="F30" s="15"/>
      <c r="G30" s="9" t="s">
        <v>112</v>
      </c>
      <c r="H30" s="22" t="s">
        <v>113</v>
      </c>
      <c r="I30" s="9">
        <f t="shared" si="3"/>
        <v>43.425</v>
      </c>
      <c r="J30" s="12">
        <v>76.6</v>
      </c>
      <c r="K30" s="12">
        <f t="shared" si="4"/>
        <v>30.64</v>
      </c>
      <c r="L30" s="18">
        <f t="shared" si="5"/>
        <v>74.065</v>
      </c>
      <c r="M30" s="9" t="s">
        <v>26</v>
      </c>
    </row>
    <row r="31" s="2" customFormat="1" ht="21" customHeight="1" spans="1:13">
      <c r="A31" s="9">
        <v>28</v>
      </c>
      <c r="B31" s="19" t="s">
        <v>114</v>
      </c>
      <c r="C31" s="19" t="s">
        <v>31</v>
      </c>
      <c r="D31" s="19" t="s">
        <v>115</v>
      </c>
      <c r="E31" s="20" t="s">
        <v>116</v>
      </c>
      <c r="F31" s="21" t="s">
        <v>94</v>
      </c>
      <c r="G31" s="9" t="s">
        <v>117</v>
      </c>
      <c r="H31" s="22" t="s">
        <v>118</v>
      </c>
      <c r="I31" s="9">
        <f t="shared" si="3"/>
        <v>43.578</v>
      </c>
      <c r="J31" s="12">
        <v>82.6</v>
      </c>
      <c r="K31" s="12">
        <f t="shared" si="4"/>
        <v>33.04</v>
      </c>
      <c r="L31" s="18">
        <f t="shared" si="5"/>
        <v>76.618</v>
      </c>
      <c r="M31" s="9" t="s">
        <v>22</v>
      </c>
    </row>
    <row r="32" s="2" customFormat="1" ht="21" customHeight="1" spans="1:13">
      <c r="A32" s="9">
        <v>29</v>
      </c>
      <c r="B32" s="19" t="s">
        <v>119</v>
      </c>
      <c r="C32" s="19" t="s">
        <v>16</v>
      </c>
      <c r="D32" s="19" t="s">
        <v>17</v>
      </c>
      <c r="E32" s="13"/>
      <c r="F32" s="14"/>
      <c r="G32" s="9" t="s">
        <v>120</v>
      </c>
      <c r="H32" s="22" t="s">
        <v>121</v>
      </c>
      <c r="I32" s="9">
        <f t="shared" si="3"/>
        <v>44.625</v>
      </c>
      <c r="J32" s="12">
        <v>79.8</v>
      </c>
      <c r="K32" s="12">
        <f t="shared" si="4"/>
        <v>31.92</v>
      </c>
      <c r="L32" s="18">
        <f t="shared" si="5"/>
        <v>76.545</v>
      </c>
      <c r="M32" s="9" t="s">
        <v>26</v>
      </c>
    </row>
    <row r="33" s="2" customFormat="1" ht="21" customHeight="1" spans="1:13">
      <c r="A33" s="9">
        <v>30</v>
      </c>
      <c r="B33" s="19" t="s">
        <v>122</v>
      </c>
      <c r="C33" s="19" t="s">
        <v>31</v>
      </c>
      <c r="D33" s="19" t="s">
        <v>17</v>
      </c>
      <c r="E33" s="16"/>
      <c r="F33" s="15"/>
      <c r="G33" s="9" t="s">
        <v>123</v>
      </c>
      <c r="H33" s="22" t="s">
        <v>124</v>
      </c>
      <c r="I33" s="9">
        <f t="shared" si="3"/>
        <v>41.79</v>
      </c>
      <c r="J33" s="12">
        <v>78.2</v>
      </c>
      <c r="K33" s="12">
        <f t="shared" si="4"/>
        <v>31.28</v>
      </c>
      <c r="L33" s="18">
        <f t="shared" si="5"/>
        <v>73.07</v>
      </c>
      <c r="M33" s="9" t="s">
        <v>26</v>
      </c>
    </row>
    <row r="34" s="2" customFormat="1" ht="21" customHeight="1" spans="1:13">
      <c r="A34" s="9">
        <v>31</v>
      </c>
      <c r="B34" s="19" t="s">
        <v>125</v>
      </c>
      <c r="C34" s="19" t="s">
        <v>31</v>
      </c>
      <c r="D34" s="19" t="s">
        <v>17</v>
      </c>
      <c r="E34" s="20" t="s">
        <v>126</v>
      </c>
      <c r="F34" s="21" t="s">
        <v>32</v>
      </c>
      <c r="G34" s="9" t="s">
        <v>127</v>
      </c>
      <c r="H34" s="22" t="s">
        <v>128</v>
      </c>
      <c r="I34" s="9">
        <f t="shared" si="3"/>
        <v>42.3</v>
      </c>
      <c r="J34" s="12">
        <v>80</v>
      </c>
      <c r="K34" s="12">
        <f t="shared" si="4"/>
        <v>32</v>
      </c>
      <c r="L34" s="18">
        <f t="shared" si="5"/>
        <v>74.3</v>
      </c>
      <c r="M34" s="9" t="s">
        <v>22</v>
      </c>
    </row>
    <row r="35" s="2" customFormat="1" ht="21" customHeight="1" spans="1:13">
      <c r="A35" s="9">
        <v>32</v>
      </c>
      <c r="B35" s="19" t="s">
        <v>129</v>
      </c>
      <c r="C35" s="19" t="s">
        <v>31</v>
      </c>
      <c r="D35" s="19" t="s">
        <v>17</v>
      </c>
      <c r="E35" s="13"/>
      <c r="F35" s="14"/>
      <c r="G35" s="9" t="s">
        <v>130</v>
      </c>
      <c r="H35" s="22" t="s">
        <v>131</v>
      </c>
      <c r="I35" s="9">
        <f t="shared" si="3"/>
        <v>42.438</v>
      </c>
      <c r="J35" s="12">
        <v>73.6</v>
      </c>
      <c r="K35" s="12">
        <f t="shared" si="4"/>
        <v>29.44</v>
      </c>
      <c r="L35" s="18">
        <f t="shared" si="5"/>
        <v>71.878</v>
      </c>
      <c r="M35" s="9" t="s">
        <v>26</v>
      </c>
    </row>
    <row r="36" s="2" customFormat="1" ht="21" customHeight="1" spans="1:13">
      <c r="A36" s="9">
        <v>33</v>
      </c>
      <c r="B36" s="19" t="s">
        <v>132</v>
      </c>
      <c r="C36" s="19" t="s">
        <v>31</v>
      </c>
      <c r="D36" s="19" t="s">
        <v>17</v>
      </c>
      <c r="E36" s="13"/>
      <c r="F36" s="15"/>
      <c r="G36" s="9" t="s">
        <v>133</v>
      </c>
      <c r="H36" s="22" t="s">
        <v>134</v>
      </c>
      <c r="I36" s="9">
        <f t="shared" si="3"/>
        <v>41.028</v>
      </c>
      <c r="J36" s="12">
        <v>82</v>
      </c>
      <c r="K36" s="12">
        <f t="shared" si="4"/>
        <v>32.8</v>
      </c>
      <c r="L36" s="18">
        <f t="shared" si="5"/>
        <v>73.828</v>
      </c>
      <c r="M36" s="9" t="s">
        <v>26</v>
      </c>
    </row>
    <row r="37" s="2" customFormat="1" ht="21" customHeight="1" spans="1:13">
      <c r="A37" s="9">
        <v>34</v>
      </c>
      <c r="B37" s="19" t="s">
        <v>135</v>
      </c>
      <c r="C37" s="19" t="s">
        <v>16</v>
      </c>
      <c r="D37" s="19" t="s">
        <v>17</v>
      </c>
      <c r="E37" s="13"/>
      <c r="F37" s="21" t="s">
        <v>136</v>
      </c>
      <c r="G37" s="9" t="s">
        <v>137</v>
      </c>
      <c r="H37" s="22" t="s">
        <v>138</v>
      </c>
      <c r="I37" s="9">
        <f t="shared" si="3"/>
        <v>44.232</v>
      </c>
      <c r="J37" s="12">
        <v>80.6</v>
      </c>
      <c r="K37" s="12">
        <f t="shared" si="4"/>
        <v>32.24</v>
      </c>
      <c r="L37" s="18">
        <f t="shared" si="5"/>
        <v>76.472</v>
      </c>
      <c r="M37" s="9" t="s">
        <v>22</v>
      </c>
    </row>
    <row r="38" s="2" customFormat="1" ht="21" customHeight="1" spans="1:13">
      <c r="A38" s="9">
        <v>35</v>
      </c>
      <c r="B38" s="19" t="s">
        <v>139</v>
      </c>
      <c r="C38" s="19" t="s">
        <v>31</v>
      </c>
      <c r="D38" s="19" t="s">
        <v>17</v>
      </c>
      <c r="E38" s="13"/>
      <c r="F38" s="14"/>
      <c r="G38" s="9" t="s">
        <v>140</v>
      </c>
      <c r="H38" s="22" t="s">
        <v>141</v>
      </c>
      <c r="I38" s="9">
        <f t="shared" si="3"/>
        <v>44.577</v>
      </c>
      <c r="J38" s="12">
        <v>79.4</v>
      </c>
      <c r="K38" s="12">
        <f t="shared" si="4"/>
        <v>31.76</v>
      </c>
      <c r="L38" s="18">
        <f t="shared" si="5"/>
        <v>76.337</v>
      </c>
      <c r="M38" s="9" t="s">
        <v>26</v>
      </c>
    </row>
    <row r="39" s="2" customFormat="1" ht="21" customHeight="1" spans="1:13">
      <c r="A39" s="9">
        <v>36</v>
      </c>
      <c r="B39" s="19" t="s">
        <v>142</v>
      </c>
      <c r="C39" s="19" t="s">
        <v>31</v>
      </c>
      <c r="D39" s="19" t="s">
        <v>17</v>
      </c>
      <c r="E39" s="13"/>
      <c r="F39" s="15"/>
      <c r="G39" s="9" t="s">
        <v>143</v>
      </c>
      <c r="H39" s="22" t="s">
        <v>144</v>
      </c>
      <c r="I39" s="9">
        <f t="shared" si="3"/>
        <v>41.367</v>
      </c>
      <c r="J39" s="12">
        <v>73.6</v>
      </c>
      <c r="K39" s="12">
        <f t="shared" si="4"/>
        <v>29.44</v>
      </c>
      <c r="L39" s="18">
        <f t="shared" si="5"/>
        <v>70.807</v>
      </c>
      <c r="M39" s="9" t="s">
        <v>26</v>
      </c>
    </row>
    <row r="40" s="2" customFormat="1" ht="21" customHeight="1" spans="1:13">
      <c r="A40" s="9">
        <v>37</v>
      </c>
      <c r="B40" s="19" t="s">
        <v>145</v>
      </c>
      <c r="C40" s="19" t="s">
        <v>31</v>
      </c>
      <c r="D40" s="19" t="s">
        <v>17</v>
      </c>
      <c r="E40" s="13"/>
      <c r="F40" s="21" t="s">
        <v>94</v>
      </c>
      <c r="G40" s="9" t="s">
        <v>146</v>
      </c>
      <c r="H40" s="22" t="s">
        <v>147</v>
      </c>
      <c r="I40" s="9">
        <f t="shared" si="3"/>
        <v>45.42</v>
      </c>
      <c r="J40" s="12">
        <v>74.8</v>
      </c>
      <c r="K40" s="12">
        <f t="shared" si="4"/>
        <v>29.92</v>
      </c>
      <c r="L40" s="18">
        <f t="shared" si="5"/>
        <v>75.34</v>
      </c>
      <c r="M40" s="9" t="s">
        <v>22</v>
      </c>
    </row>
    <row r="41" s="2" customFormat="1" ht="21" customHeight="1" spans="1:13">
      <c r="A41" s="9">
        <v>38</v>
      </c>
      <c r="B41" s="19" t="s">
        <v>148</v>
      </c>
      <c r="C41" s="19" t="s">
        <v>31</v>
      </c>
      <c r="D41" s="19" t="s">
        <v>17</v>
      </c>
      <c r="E41" s="13"/>
      <c r="F41" s="14"/>
      <c r="G41" s="9" t="s">
        <v>149</v>
      </c>
      <c r="H41" s="22" t="s">
        <v>150</v>
      </c>
      <c r="I41" s="9">
        <f t="shared" si="3"/>
        <v>42.843</v>
      </c>
      <c r="J41" s="12">
        <v>76.4</v>
      </c>
      <c r="K41" s="12">
        <f t="shared" si="4"/>
        <v>30.56</v>
      </c>
      <c r="L41" s="18">
        <f t="shared" si="5"/>
        <v>73.403</v>
      </c>
      <c r="M41" s="9" t="s">
        <v>26</v>
      </c>
    </row>
    <row r="42" s="2" customFormat="1" ht="21" customHeight="1" spans="1:13">
      <c r="A42" s="9">
        <v>39</v>
      </c>
      <c r="B42" s="19" t="s">
        <v>151</v>
      </c>
      <c r="C42" s="19" t="s">
        <v>16</v>
      </c>
      <c r="D42" s="19" t="s">
        <v>17</v>
      </c>
      <c r="E42" s="16"/>
      <c r="F42" s="15"/>
      <c r="G42" s="9" t="s">
        <v>152</v>
      </c>
      <c r="H42" s="22" t="s">
        <v>153</v>
      </c>
      <c r="I42" s="9">
        <f t="shared" si="3"/>
        <v>41.154</v>
      </c>
      <c r="J42" s="12">
        <v>76.4</v>
      </c>
      <c r="K42" s="12">
        <f t="shared" si="4"/>
        <v>30.56</v>
      </c>
      <c r="L42" s="18">
        <f t="shared" si="5"/>
        <v>71.714</v>
      </c>
      <c r="M42" s="9" t="s">
        <v>26</v>
      </c>
    </row>
    <row r="43" s="2" customFormat="1" ht="21" customHeight="1" spans="1:13">
      <c r="A43" s="9">
        <v>40</v>
      </c>
      <c r="B43" s="19" t="s">
        <v>154</v>
      </c>
      <c r="C43" s="19" t="s">
        <v>16</v>
      </c>
      <c r="D43" s="19" t="s">
        <v>17</v>
      </c>
      <c r="E43" s="20" t="s">
        <v>155</v>
      </c>
      <c r="F43" s="21" t="s">
        <v>19</v>
      </c>
      <c r="G43" s="9" t="s">
        <v>156</v>
      </c>
      <c r="H43" s="22" t="s">
        <v>157</v>
      </c>
      <c r="I43" s="9">
        <f t="shared" si="3"/>
        <v>46.455</v>
      </c>
      <c r="J43" s="12">
        <v>82.2</v>
      </c>
      <c r="K43" s="12">
        <f t="shared" si="4"/>
        <v>32.88</v>
      </c>
      <c r="L43" s="18">
        <f t="shared" si="5"/>
        <v>79.335</v>
      </c>
      <c r="M43" s="9" t="s">
        <v>22</v>
      </c>
    </row>
    <row r="44" s="2" customFormat="1" ht="21" customHeight="1" spans="1:13">
      <c r="A44" s="9">
        <v>41</v>
      </c>
      <c r="B44" s="19" t="s">
        <v>158</v>
      </c>
      <c r="C44" s="19" t="s">
        <v>16</v>
      </c>
      <c r="D44" s="19" t="s">
        <v>17</v>
      </c>
      <c r="E44" s="13"/>
      <c r="F44" s="14"/>
      <c r="G44" s="9" t="s">
        <v>159</v>
      </c>
      <c r="H44" s="22" t="s">
        <v>160</v>
      </c>
      <c r="I44" s="9">
        <f t="shared" si="3"/>
        <v>36.774</v>
      </c>
      <c r="J44" s="12">
        <v>68.6</v>
      </c>
      <c r="K44" s="12">
        <f t="shared" si="4"/>
        <v>27.44</v>
      </c>
      <c r="L44" s="18">
        <f t="shared" si="5"/>
        <v>64.214</v>
      </c>
      <c r="M44" s="9" t="s">
        <v>26</v>
      </c>
    </row>
    <row r="45" s="2" customFormat="1" ht="21" customHeight="1" spans="1:13">
      <c r="A45" s="9">
        <v>42</v>
      </c>
      <c r="B45" s="19" t="s">
        <v>161</v>
      </c>
      <c r="C45" s="19" t="s">
        <v>16</v>
      </c>
      <c r="D45" s="19" t="s">
        <v>17</v>
      </c>
      <c r="E45" s="16"/>
      <c r="F45" s="15"/>
      <c r="G45" s="9" t="s">
        <v>162</v>
      </c>
      <c r="H45" s="22" t="s">
        <v>163</v>
      </c>
      <c r="I45" s="9">
        <f t="shared" si="3"/>
        <v>41.694</v>
      </c>
      <c r="J45" s="12">
        <v>0</v>
      </c>
      <c r="K45" s="12">
        <f t="shared" si="4"/>
        <v>0</v>
      </c>
      <c r="L45" s="18">
        <f t="shared" si="5"/>
        <v>41.694</v>
      </c>
      <c r="M45" s="9" t="s">
        <v>26</v>
      </c>
    </row>
  </sheetData>
  <autoFilter ref="A3:M45">
    <extLst/>
  </autoFilter>
  <mergeCells count="21">
    <mergeCell ref="A2:M2"/>
    <mergeCell ref="E4:E18"/>
    <mergeCell ref="E19:E21"/>
    <mergeCell ref="E22:E27"/>
    <mergeCell ref="E28:E30"/>
    <mergeCell ref="E31:E33"/>
    <mergeCell ref="E34:E42"/>
    <mergeCell ref="E43:E45"/>
    <mergeCell ref="F4:F6"/>
    <mergeCell ref="F7:F9"/>
    <mergeCell ref="F10:F12"/>
    <mergeCell ref="F13:F18"/>
    <mergeCell ref="F19:F21"/>
    <mergeCell ref="F22:F24"/>
    <mergeCell ref="F25:F27"/>
    <mergeCell ref="F28:F30"/>
    <mergeCell ref="F31:F33"/>
    <mergeCell ref="F34:F36"/>
    <mergeCell ref="F37:F39"/>
    <mergeCell ref="F40:F42"/>
    <mergeCell ref="F43:F45"/>
  </mergeCells>
  <pageMargins left="0.865972222222222" right="0.75" top="0.826388888888889" bottom="0.511805555555556" header="0.5" footer="0.5"/>
  <pageSetup paperSize="9" scale="78" orientation="landscape" horizontalDpi="600"/>
  <headerFooter/>
  <rowBreaks count="1" manualBreakCount="1">
    <brk id="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面试情况成绩表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bgs</dc:creator>
  <cp:lastModifiedBy>杨舒淇</cp:lastModifiedBy>
  <dcterms:created xsi:type="dcterms:W3CDTF">2019-11-01T02:08:00Z</dcterms:created>
  <dcterms:modified xsi:type="dcterms:W3CDTF">2019-11-05T03:17:06Z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