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<sst xmlns="http://schemas.openxmlformats.org/spreadsheetml/2006/main" count="83" uniqueCount="54">
  <si>
    <t>2019年度巴彦淖尔市第二批事业单位公开招聘巴彦淖尔日报社面试进入体检和考察人员名单</t>
  </si>
  <si>
    <t>姓名</t>
  </si>
  <si>
    <t>准考证号</t>
  </si>
  <si>
    <t>报考单位</t>
  </si>
  <si>
    <t>报考岗位</t>
  </si>
  <si>
    <t>笔试成绩</t>
  </si>
  <si>
    <t>笔试成绩60%</t>
  </si>
  <si>
    <t>面试成绩</t>
  </si>
  <si>
    <t>面试成绩40%</t>
  </si>
  <si>
    <t>总成绩</t>
  </si>
  <si>
    <t>排名</t>
  </si>
  <si>
    <t>是否进入体检考察</t>
  </si>
  <si>
    <t>周悦</t>
  </si>
  <si>
    <t>201910801727</t>
  </si>
  <si>
    <t>巴彦淖尔日报社</t>
  </si>
  <si>
    <t>动漫制作人员</t>
  </si>
  <si>
    <t>68.525</t>
  </si>
  <si>
    <t>是</t>
  </si>
  <si>
    <t>马彦臻</t>
  </si>
  <si>
    <t>201910801807</t>
  </si>
  <si>
    <t>65.130</t>
  </si>
  <si>
    <t>否</t>
  </si>
  <si>
    <t>刘昱钦</t>
  </si>
  <si>
    <t>201910801809</t>
  </si>
  <si>
    <t>62.345</t>
  </si>
  <si>
    <t>李伊拉娜</t>
  </si>
  <si>
    <t>201920302801</t>
  </si>
  <si>
    <t>计算机技术人员</t>
  </si>
  <si>
    <t>67.590</t>
  </si>
  <si>
    <t>白鑫鑫</t>
  </si>
  <si>
    <t>201920302725</t>
  </si>
  <si>
    <t>65.310</t>
  </si>
  <si>
    <t>朝鲁门</t>
  </si>
  <si>
    <t>201920302717</t>
  </si>
  <si>
    <t>64.950</t>
  </si>
  <si>
    <t>郝砚秋</t>
  </si>
  <si>
    <t>201910201202</t>
  </si>
  <si>
    <t>记者</t>
  </si>
  <si>
    <t>77.890</t>
  </si>
  <si>
    <t>曹悦</t>
  </si>
  <si>
    <t>201910201206</t>
  </si>
  <si>
    <t>73.700</t>
  </si>
  <si>
    <t>艾丽雅</t>
  </si>
  <si>
    <t>201910201209</t>
  </si>
  <si>
    <t>仵涵</t>
  </si>
  <si>
    <t>201910801915</t>
  </si>
  <si>
    <t>影视制作人员</t>
  </si>
  <si>
    <t>73.450</t>
  </si>
  <si>
    <t>段玲</t>
  </si>
  <si>
    <t>201910801921</t>
  </si>
  <si>
    <t>71.770</t>
  </si>
  <si>
    <t>王晓君</t>
  </si>
  <si>
    <t>201910801821</t>
  </si>
  <si>
    <t>70.735</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</si>
</sst>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 numFmtId="177" formatCode="0.000_ "/>
  </numFmts>
  <fonts count="21">
    <font>
      <sz val="11"/>
      <color theme="1"/>
      <name val="宋体"/>
      <charset val="134"/>
      <scheme val="minor"/>
    </font>
    <font>
      <b/>
      <sz val="16"/>
      <color theme="1"/>
      <name val="宋体"/>
      <charset val="134"/>
      <scheme val="minor"/>
    </font>
    <font>
      <sz val="11"/>
      <color theme="0"/>
      <name val="宋体"/>
      <charset val="0"/>
      <scheme val="minor"/>
    </font>
    <font>
      <sz val="11"/>
      <color theme="1"/>
      <name val="宋体"/>
      <charset val="0"/>
      <scheme val="minor"/>
    </font>
    <font>
      <b/>
      <sz val="11"/>
      <color rgb="FFFA7D00"/>
      <name val="宋体"/>
      <charset val="0"/>
      <scheme val="minor"/>
    </font>
    <font>
      <b/>
      <sz val="13"/>
      <color theme="3"/>
      <name val="宋体"/>
      <charset val="134"/>
      <scheme val="minor"/>
    </font>
    <font>
      <sz val="11"/>
      <color rgb="FF9C0006"/>
      <name val="宋体"/>
      <charset val="0"/>
      <scheme val="minor"/>
    </font>
    <font>
      <b/>
      <sz val="18"/>
      <color theme="3"/>
      <name val="宋体"/>
      <charset val="134"/>
      <scheme val="minor"/>
    </font>
    <font>
      <b/>
      <sz val="11"/>
      <color rgb="FFFFFFFF"/>
      <name val="宋体"/>
      <charset val="0"/>
      <scheme val="minor"/>
    </font>
    <font>
      <sz val="11"/>
      <color rgb="FF3F3F76"/>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theme="1"/>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6"/>
        <bgColor indexed="64"/>
      </patternFill>
    </fill>
    <fill>
      <patternFill patternType="solid">
        <fgColor theme="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19" borderId="0" applyNumberFormat="0" applyBorder="0" applyAlignment="0" applyProtection="0">
      <alignment vertical="center"/>
    </xf>
    <xf numFmtId="0" fontId="9" fillId="1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1"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2" fillId="2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3" borderId="5" applyNumberFormat="0" applyFont="0" applyAlignment="0" applyProtection="0">
      <alignment vertical="center"/>
    </xf>
    <xf numFmtId="0" fontId="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3" applyNumberFormat="0" applyFill="0" applyAlignment="0" applyProtection="0">
      <alignment vertical="center"/>
    </xf>
    <xf numFmtId="0" fontId="5" fillId="0" borderId="3" applyNumberFormat="0" applyFill="0" applyAlignment="0" applyProtection="0">
      <alignment vertical="center"/>
    </xf>
    <xf numFmtId="0" fontId="2" fillId="15" borderId="0" applyNumberFormat="0" applyBorder="0" applyAlignment="0" applyProtection="0">
      <alignment vertical="center"/>
    </xf>
    <xf numFmtId="0" fontId="15" fillId="0" borderId="7" applyNumberFormat="0" applyFill="0" applyAlignment="0" applyProtection="0">
      <alignment vertical="center"/>
    </xf>
    <xf numFmtId="0" fontId="2" fillId="9" borderId="0" applyNumberFormat="0" applyBorder="0" applyAlignment="0" applyProtection="0">
      <alignment vertical="center"/>
    </xf>
    <xf numFmtId="0" fontId="18" fillId="5" borderId="6" applyNumberFormat="0" applyAlignment="0" applyProtection="0">
      <alignment vertical="center"/>
    </xf>
    <xf numFmtId="0" fontId="4" fillId="5" borderId="2" applyNumberFormat="0" applyAlignment="0" applyProtection="0">
      <alignment vertical="center"/>
    </xf>
    <xf numFmtId="0" fontId="8" fillId="14" borderId="4" applyNumberFormat="0" applyAlignment="0" applyProtection="0">
      <alignment vertical="center"/>
    </xf>
    <xf numFmtId="0" fontId="3" fillId="33" borderId="0" applyNumberFormat="0" applyBorder="0" applyAlignment="0" applyProtection="0">
      <alignment vertical="center"/>
    </xf>
    <xf numFmtId="0" fontId="2" fillId="18" borderId="0" applyNumberFormat="0" applyBorder="0" applyAlignment="0" applyProtection="0">
      <alignment vertical="center"/>
    </xf>
    <xf numFmtId="0" fontId="20" fillId="0" borderId="9" applyNumberFormat="0" applyFill="0" applyAlignment="0" applyProtection="0">
      <alignment vertical="center"/>
    </xf>
    <xf numFmtId="0" fontId="19" fillId="0" borderId="8" applyNumberFormat="0" applyFill="0" applyAlignment="0" applyProtection="0">
      <alignment vertical="center"/>
    </xf>
    <xf numFmtId="0" fontId="17" fillId="29" borderId="0" applyNumberFormat="0" applyBorder="0" applyAlignment="0" applyProtection="0">
      <alignment vertical="center"/>
    </xf>
    <xf numFmtId="0" fontId="14" fillId="27" borderId="0" applyNumberFormat="0" applyBorder="0" applyAlignment="0" applyProtection="0">
      <alignment vertical="center"/>
    </xf>
    <xf numFmtId="0" fontId="3" fillId="32" borderId="0" applyNumberFormat="0" applyBorder="0" applyAlignment="0" applyProtection="0">
      <alignment vertical="center"/>
    </xf>
    <xf numFmtId="0" fontId="2" fillId="8" borderId="0" applyNumberFormat="0" applyBorder="0" applyAlignment="0" applyProtection="0">
      <alignment vertical="center"/>
    </xf>
    <xf numFmtId="0" fontId="3" fillId="4" borderId="0" applyNumberFormat="0" applyBorder="0" applyAlignment="0" applyProtection="0">
      <alignment vertical="center"/>
    </xf>
    <xf numFmtId="0" fontId="3" fillId="21" borderId="0" applyNumberFormat="0" applyBorder="0" applyAlignment="0" applyProtection="0">
      <alignment vertical="center"/>
    </xf>
    <xf numFmtId="0" fontId="3" fillId="31" borderId="0" applyNumberFormat="0" applyBorder="0" applyAlignment="0" applyProtection="0">
      <alignment vertical="center"/>
    </xf>
    <xf numFmtId="0" fontId="3" fillId="26" borderId="0" applyNumberFormat="0" applyBorder="0" applyAlignment="0" applyProtection="0">
      <alignment vertical="center"/>
    </xf>
    <xf numFmtId="0" fontId="2" fillId="17" borderId="0" applyNumberFormat="0" applyBorder="0" applyAlignment="0" applyProtection="0">
      <alignment vertical="center"/>
    </xf>
    <xf numFmtId="0" fontId="2" fillId="25" borderId="0" applyNumberFormat="0" applyBorder="0" applyAlignment="0" applyProtection="0">
      <alignment vertical="center"/>
    </xf>
    <xf numFmtId="0" fontId="3" fillId="28" borderId="0" applyNumberFormat="0" applyBorder="0" applyAlignment="0" applyProtection="0">
      <alignment vertical="center"/>
    </xf>
    <xf numFmtId="0" fontId="3" fillId="30" borderId="0" applyNumberFormat="0" applyBorder="0" applyAlignment="0" applyProtection="0">
      <alignment vertical="center"/>
    </xf>
    <xf numFmtId="0" fontId="2" fillId="13" borderId="0" applyNumberFormat="0" applyBorder="0" applyAlignment="0" applyProtection="0">
      <alignment vertical="center"/>
    </xf>
    <xf numFmtId="0" fontId="3" fillId="20" borderId="0" applyNumberFormat="0" applyBorder="0" applyAlignment="0" applyProtection="0">
      <alignment vertical="center"/>
    </xf>
    <xf numFmtId="0" fontId="2" fillId="3" borderId="0" applyNumberFormat="0" applyBorder="0" applyAlignment="0" applyProtection="0">
      <alignment vertical="center"/>
    </xf>
    <xf numFmtId="0" fontId="2" fillId="12" borderId="0" applyNumberFormat="0" applyBorder="0" applyAlignment="0" applyProtection="0">
      <alignment vertical="center"/>
    </xf>
    <xf numFmtId="0" fontId="3" fillId="7" borderId="0" applyNumberFormat="0" applyBorder="0" applyAlignment="0" applyProtection="0">
      <alignment vertical="center"/>
    </xf>
    <xf numFmtId="0" fontId="2" fillId="24"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9" fontId="0" fillId="0" borderId="1" xfId="11" applyFill="1" applyBorder="1" applyAlignment="1">
      <alignment horizontal="center" vertical="center"/>
    </xf>
    <xf numFmtId="9" fontId="0" fillId="0" borderId="1" xfId="11" applyFill="1" applyBorder="1" applyAlignment="1">
      <alignment horizontal="center" vertical="center" wrapText="1"/>
    </xf>
    <xf numFmtId="0" fontId="0" fillId="2" borderId="1" xfId="0" applyFill="1" applyBorder="1" applyAlignment="1">
      <alignment horizontal="center" vertical="center"/>
    </xf>
    <xf numFmtId="177" fontId="0" fillId="0" borderId="1" xfId="11" applyNumberFormat="1" applyFill="1" applyBorder="1" applyAlignment="1">
      <alignment horizontal="center" vertical="center"/>
    </xf>
    <xf numFmtId="176"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177" fontId="0" fillId="0" borderId="1" xfId="11" applyNumberFormat="1" applyFont="1" applyFill="1" applyBorder="1" applyAlignment="1" applyProtection="1">
      <alignment horizontal="center" vertical="center"/>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0" fillId="2" borderId="1" xfId="0" applyFill="1" applyBorder="1" applyAlignment="1" quotePrefix="1">
      <alignment horizontal="center" vertical="center"/>
    </xf>
    <xf numFmtId="0" fontId="0" fillId="0" borderId="1" xfId="0" applyFill="1" applyBorder="1" applyAlignment="1" quotePrefix="1">
      <alignment horizontal="center" vertical="center"/>
    </xf>
    <xf numFmtId="9" fontId="0" fillId="0" borderId="1" xfId="1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tabSelected="1" workbookViewId="0">
      <selection activeCell="K5" sqref="K5"/>
    </sheetView>
  </sheetViews>
  <sheetFormatPr defaultColWidth="9" defaultRowHeight="13.5"/>
  <cols>
    <col min="1" max="1" width="11.125" customWidth="1"/>
    <col min="2" max="2" width="13.125" customWidth="1"/>
    <col min="3" max="3" width="15" customWidth="1"/>
    <col min="4" max="4" width="14.875" customWidth="1"/>
    <col min="5" max="5" width="9.625" customWidth="1"/>
    <col min="6" max="6" width="9" customWidth="1"/>
    <col min="7" max="8" width="8" customWidth="1"/>
    <col min="9" max="9" width="9" hidden="1" customWidth="1"/>
    <col min="11" max="11" width="6.5" customWidth="1"/>
    <col min="12" max="12" width="8" customWidth="1"/>
  </cols>
  <sheetData>
    <row r="1" ht="37" customHeight="1" spans="1:12">
      <c r="A1" s="1" t="s">
        <v>0</v>
      </c>
      <c r="B1" s="1"/>
      <c r="C1" s="1"/>
      <c r="D1" s="1"/>
      <c r="E1" s="1"/>
      <c r="F1" s="1"/>
      <c r="G1" s="1"/>
      <c r="H1" s="1"/>
      <c r="I1" s="1"/>
      <c r="J1" s="1"/>
      <c r="K1" s="1"/>
      <c r="L1" s="1"/>
    </row>
    <row r="2" ht="41" customHeight="1" spans="1:12">
      <c r="A2" s="2" t="s">
        <v>1</v>
      </c>
      <c r="B2" s="3" t="s">
        <v>2</v>
      </c>
      <c r="C2" s="2" t="s">
        <v>3</v>
      </c>
      <c r="D2" s="2" t="s">
        <v>4</v>
      </c>
      <c r="E2" s="4" t="s">
        <v>5</v>
      </c>
      <c r="F2" s="5" t="s">
        <v>6</v>
      </c>
      <c r="G2" s="2" t="s">
        <v>7</v>
      </c>
      <c r="H2" s="3" t="s">
        <v>8</v>
      </c>
      <c r="I2" s="11"/>
      <c r="J2" s="11" t="s">
        <v>9</v>
      </c>
      <c r="K2" s="11" t="s">
        <v>10</v>
      </c>
      <c r="L2" s="12" t="s">
        <v>11</v>
      </c>
    </row>
    <row r="3" spans="1:12">
      <c r="A3" s="13" t="s">
        <v>12</v>
      </c>
      <c r="B3" s="14" t="s">
        <v>13</v>
      </c>
      <c r="C3" s="14" t="s">
        <v>14</v>
      </c>
      <c r="D3" s="14" t="s">
        <v>15</v>
      </c>
      <c r="E3" s="15" t="s">
        <v>16</v>
      </c>
      <c r="F3" s="7">
        <f>E3*0.6</f>
        <v>41.115</v>
      </c>
      <c r="G3" s="8">
        <v>85.2</v>
      </c>
      <c r="H3" s="9">
        <f>G3*0.4</f>
        <v>34.08</v>
      </c>
      <c r="I3" s="11"/>
      <c r="J3" s="11">
        <f>H3+F3</f>
        <v>75.195</v>
      </c>
      <c r="K3" s="11">
        <v>1</v>
      </c>
      <c r="L3" s="6" t="s">
        <v>17</v>
      </c>
    </row>
    <row r="4" spans="1:12">
      <c r="A4" s="14" t="s">
        <v>18</v>
      </c>
      <c r="B4" s="14" t="s">
        <v>19</v>
      </c>
      <c r="C4" s="14" t="s">
        <v>14</v>
      </c>
      <c r="D4" s="14" t="s">
        <v>15</v>
      </c>
      <c r="E4" s="15" t="s">
        <v>20</v>
      </c>
      <c r="F4" s="7">
        <f t="shared" ref="F4:F14" si="0">E4*0.6</f>
        <v>39.078</v>
      </c>
      <c r="G4" s="8">
        <v>88.6</v>
      </c>
      <c r="H4" s="9">
        <f t="shared" ref="H4:H14" si="1">G4*0.4</f>
        <v>35.44</v>
      </c>
      <c r="I4" s="11"/>
      <c r="J4" s="11">
        <f t="shared" ref="J4:J14" si="2">H4+F4</f>
        <v>74.518</v>
      </c>
      <c r="K4" s="11">
        <v>2</v>
      </c>
      <c r="L4" s="11" t="s">
        <v>21</v>
      </c>
    </row>
    <row r="5" spans="1:12">
      <c r="A5" s="14" t="s">
        <v>22</v>
      </c>
      <c r="B5" s="14" t="s">
        <v>23</v>
      </c>
      <c r="C5" s="14" t="s">
        <v>14</v>
      </c>
      <c r="D5" s="14" t="s">
        <v>15</v>
      </c>
      <c r="E5" s="15" t="s">
        <v>24</v>
      </c>
      <c r="F5" s="7">
        <f t="shared" si="0"/>
        <v>37.407</v>
      </c>
      <c r="G5" s="8">
        <v>76.6</v>
      </c>
      <c r="H5" s="9">
        <f t="shared" si="1"/>
        <v>30.64</v>
      </c>
      <c r="I5" s="11"/>
      <c r="J5" s="11">
        <f t="shared" si="2"/>
        <v>68.047</v>
      </c>
      <c r="K5" s="11">
        <v>3</v>
      </c>
      <c r="L5" s="11" t="s">
        <v>21</v>
      </c>
    </row>
    <row r="6" spans="1:12">
      <c r="A6" s="14" t="s">
        <v>25</v>
      </c>
      <c r="B6" s="14" t="s">
        <v>26</v>
      </c>
      <c r="C6" s="14" t="s">
        <v>14</v>
      </c>
      <c r="D6" s="14" t="s">
        <v>27</v>
      </c>
      <c r="E6" s="15" t="s">
        <v>28</v>
      </c>
      <c r="F6" s="7">
        <f t="shared" si="0"/>
        <v>40.554</v>
      </c>
      <c r="G6" s="8">
        <v>66.4</v>
      </c>
      <c r="H6" s="9">
        <f t="shared" si="1"/>
        <v>26.56</v>
      </c>
      <c r="I6" s="11"/>
      <c r="J6" s="11">
        <f t="shared" si="2"/>
        <v>67.114</v>
      </c>
      <c r="K6" s="11">
        <v>2</v>
      </c>
      <c r="L6" s="11" t="s">
        <v>21</v>
      </c>
    </row>
    <row r="7" spans="1:12">
      <c r="A7" s="13" t="s">
        <v>29</v>
      </c>
      <c r="B7" s="14" t="s">
        <v>30</v>
      </c>
      <c r="C7" s="14" t="s">
        <v>14</v>
      </c>
      <c r="D7" s="14" t="s">
        <v>27</v>
      </c>
      <c r="E7" s="15" t="s">
        <v>31</v>
      </c>
      <c r="F7" s="7">
        <f t="shared" si="0"/>
        <v>39.186</v>
      </c>
      <c r="G7" s="8">
        <v>73</v>
      </c>
      <c r="H7" s="9">
        <f t="shared" si="1"/>
        <v>29.2</v>
      </c>
      <c r="I7" s="11"/>
      <c r="J7" s="11">
        <f t="shared" si="2"/>
        <v>68.386</v>
      </c>
      <c r="K7" s="11">
        <v>1</v>
      </c>
      <c r="L7" s="6" t="s">
        <v>17</v>
      </c>
    </row>
    <row r="8" spans="1:12">
      <c r="A8" s="14" t="s">
        <v>32</v>
      </c>
      <c r="B8" s="14" t="s">
        <v>33</v>
      </c>
      <c r="C8" s="14" t="s">
        <v>14</v>
      </c>
      <c r="D8" s="14" t="s">
        <v>27</v>
      </c>
      <c r="E8" s="15" t="s">
        <v>34</v>
      </c>
      <c r="F8" s="7">
        <f t="shared" si="0"/>
        <v>38.97</v>
      </c>
      <c r="G8" s="8">
        <v>62.4</v>
      </c>
      <c r="H8" s="9">
        <f t="shared" si="1"/>
        <v>24.96</v>
      </c>
      <c r="I8" s="11"/>
      <c r="J8" s="11">
        <f t="shared" si="2"/>
        <v>63.93</v>
      </c>
      <c r="K8" s="11">
        <v>3</v>
      </c>
      <c r="L8" s="11" t="s">
        <v>21</v>
      </c>
    </row>
    <row r="9" spans="1:12">
      <c r="A9" s="13" t="s">
        <v>35</v>
      </c>
      <c r="B9" s="14" t="s">
        <v>36</v>
      </c>
      <c r="C9" s="14" t="s">
        <v>14</v>
      </c>
      <c r="D9" s="14" t="s">
        <v>37</v>
      </c>
      <c r="E9" s="15" t="s">
        <v>38</v>
      </c>
      <c r="F9" s="7">
        <f t="shared" si="0"/>
        <v>46.734</v>
      </c>
      <c r="G9" s="8">
        <v>84.6</v>
      </c>
      <c r="H9" s="9">
        <f t="shared" si="1"/>
        <v>33.84</v>
      </c>
      <c r="I9" s="11"/>
      <c r="J9" s="11">
        <f t="shared" si="2"/>
        <v>80.574</v>
      </c>
      <c r="K9" s="11">
        <v>1</v>
      </c>
      <c r="L9" s="6" t="s">
        <v>17</v>
      </c>
    </row>
    <row r="10" spans="1:12">
      <c r="A10" s="14" t="s">
        <v>39</v>
      </c>
      <c r="B10" s="14" t="s">
        <v>40</v>
      </c>
      <c r="C10" s="14" t="s">
        <v>14</v>
      </c>
      <c r="D10" s="14" t="s">
        <v>37</v>
      </c>
      <c r="E10" s="15" t="s">
        <v>41</v>
      </c>
      <c r="F10" s="7">
        <f t="shared" si="0"/>
        <v>44.22</v>
      </c>
      <c r="G10" s="8">
        <v>71.4</v>
      </c>
      <c r="H10" s="9">
        <f t="shared" si="1"/>
        <v>28.56</v>
      </c>
      <c r="I10" s="11"/>
      <c r="J10" s="11">
        <f t="shared" si="2"/>
        <v>72.78</v>
      </c>
      <c r="K10" s="11">
        <v>3</v>
      </c>
      <c r="L10" s="11" t="s">
        <v>21</v>
      </c>
    </row>
    <row r="11" spans="1:12">
      <c r="A11" s="14" t="s">
        <v>42</v>
      </c>
      <c r="B11" s="14" t="s">
        <v>43</v>
      </c>
      <c r="C11" s="14" t="s">
        <v>14</v>
      </c>
      <c r="D11" s="14" t="s">
        <v>37</v>
      </c>
      <c r="E11" s="10">
        <v>72.22</v>
      </c>
      <c r="F11" s="7">
        <f t="shared" si="0"/>
        <v>43.332</v>
      </c>
      <c r="G11" s="8">
        <v>78.2</v>
      </c>
      <c r="H11" s="9">
        <f t="shared" si="1"/>
        <v>31.28</v>
      </c>
      <c r="I11" s="11"/>
      <c r="J11" s="11">
        <f t="shared" si="2"/>
        <v>74.612</v>
      </c>
      <c r="K11" s="11">
        <v>2</v>
      </c>
      <c r="L11" s="11" t="s">
        <v>21</v>
      </c>
    </row>
    <row r="12" spans="1:12">
      <c r="A12" s="13" t="s">
        <v>44</v>
      </c>
      <c r="B12" s="14" t="s">
        <v>45</v>
      </c>
      <c r="C12" s="14" t="s">
        <v>14</v>
      </c>
      <c r="D12" s="14" t="s">
        <v>46</v>
      </c>
      <c r="E12" s="15" t="s">
        <v>47</v>
      </c>
      <c r="F12" s="7">
        <f t="shared" si="0"/>
        <v>44.07</v>
      </c>
      <c r="G12" s="8">
        <v>85.8</v>
      </c>
      <c r="H12" s="9">
        <f t="shared" si="1"/>
        <v>34.32</v>
      </c>
      <c r="I12" s="11"/>
      <c r="J12" s="11">
        <f t="shared" si="2"/>
        <v>78.39</v>
      </c>
      <c r="K12" s="11">
        <v>1</v>
      </c>
      <c r="L12" s="6" t="s">
        <v>17</v>
      </c>
    </row>
    <row r="13" spans="1:12">
      <c r="A13" s="14" t="s">
        <v>48</v>
      </c>
      <c r="B13" s="14" t="s">
        <v>49</v>
      </c>
      <c r="C13" s="14" t="s">
        <v>14</v>
      </c>
      <c r="D13" s="14" t="s">
        <v>46</v>
      </c>
      <c r="E13" s="15" t="s">
        <v>50</v>
      </c>
      <c r="F13" s="7">
        <f t="shared" si="0"/>
        <v>43.062</v>
      </c>
      <c r="G13" s="8">
        <v>81</v>
      </c>
      <c r="H13" s="9">
        <f t="shared" si="1"/>
        <v>32.4</v>
      </c>
      <c r="I13" s="11"/>
      <c r="J13" s="11">
        <f t="shared" si="2"/>
        <v>75.462</v>
      </c>
      <c r="K13" s="11">
        <v>2</v>
      </c>
      <c r="L13" s="11" t="s">
        <v>21</v>
      </c>
    </row>
    <row r="14" spans="1:12">
      <c r="A14" s="14" t="s">
        <v>51</v>
      </c>
      <c r="B14" s="14" t="s">
        <v>52</v>
      </c>
      <c r="C14" s="14" t="s">
        <v>14</v>
      </c>
      <c r="D14" s="14" t="s">
        <v>46</v>
      </c>
      <c r="E14" s="15" t="s">
        <v>53</v>
      </c>
      <c r="F14" s="7">
        <f t="shared" si="0"/>
        <v>42.441</v>
      </c>
      <c r="G14" s="8">
        <v>79.2</v>
      </c>
      <c r="H14" s="9">
        <f t="shared" si="1"/>
        <v>31.68</v>
      </c>
      <c r="I14" s="11"/>
      <c r="J14" s="11">
        <f t="shared" si="2"/>
        <v>74.121</v>
      </c>
      <c r="K14" s="11">
        <v>3</v>
      </c>
      <c r="L14" s="11" t="s">
        <v>21</v>
      </c>
    </row>
  </sheetData>
  <mergeCells count="1">
    <mergeCell ref="A1:L1"/>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Rlzyzx</dc:creator>
  <cp:lastModifiedBy>杨舒淇</cp:lastModifiedBy>
  <dcterms:created xsi:type="dcterms:W3CDTF">2019-09-26T10:09:00Z</dcterms:created>
  <dcterms:modified xsi:type="dcterms:W3CDTF">2019-11-04T08:21:42Z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