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490" windowHeight="7410"/>
  </bookViews>
  <sheets>
    <sheet name="Sheet1" sheetId="1" r:id="rId1"/>
  </sheets>
  <externalReferences>
    <externalReference r:id="rId2"/>
  </externalReferences>
  <definedNames>
    <definedName name="_xlnm._FilterDatabase" localSheetId="0" hidden="1">Sheet1!#REF!</definedName>
    <definedName name="_xlnm.Print_Titles" localSheetId="0">Sheet1!$2:$2</definedName>
  </definedNames>
  <calcPr calcId="152511"/>
</workbook>
</file>

<file path=xl/calcChain.xml><?xml version="1.0" encoding="utf-8"?>
<calcChain xmlns="http://schemas.openxmlformats.org/spreadsheetml/2006/main">
  <c r="E38" i="1" l="1"/>
  <c r="E37" i="1"/>
  <c r="E36" i="1"/>
  <c r="E35" i="1"/>
  <c r="E34" i="1"/>
  <c r="E33" i="1"/>
  <c r="E26" i="1"/>
  <c r="E25" i="1"/>
  <c r="E24" i="1"/>
  <c r="E22" i="1"/>
  <c r="E21" i="1"/>
  <c r="E20" i="1"/>
  <c r="E19" i="1"/>
  <c r="E18" i="1"/>
  <c r="E17" i="1"/>
  <c r="E16" i="1"/>
  <c r="E15" i="1"/>
  <c r="E14" i="1"/>
  <c r="E13" i="1"/>
  <c r="E12" i="1"/>
</calcChain>
</file>

<file path=xl/sharedStrings.xml><?xml version="1.0" encoding="utf-8"?>
<sst xmlns="http://schemas.openxmlformats.org/spreadsheetml/2006/main" count="133" uniqueCount="88">
  <si>
    <t>广州市白云区教育局2019年第二次公开招聘政府雇员综合成绩及进入体检人员名单</t>
  </si>
  <si>
    <t>序号</t>
  </si>
  <si>
    <t>编号</t>
  </si>
  <si>
    <t>姓名</t>
  </si>
  <si>
    <t>报考职位</t>
  </si>
  <si>
    <t>笔试成绩</t>
  </si>
  <si>
    <t>综合成绩</t>
  </si>
  <si>
    <t>名次</t>
  </si>
  <si>
    <t>是否进入体检环节</t>
  </si>
  <si>
    <t>备注</t>
  </si>
  <si>
    <t>1-9</t>
  </si>
  <si>
    <t>陈加艳</t>
  </si>
  <si>
    <t>小学语文教师</t>
  </si>
  <si>
    <t>是</t>
  </si>
  <si>
    <t>笔试公告申请成绩替代，免笔试</t>
  </si>
  <si>
    <t>1-29</t>
  </si>
  <si>
    <t>覃心怡</t>
  </si>
  <si>
    <t>1-3</t>
  </si>
  <si>
    <t>唐丽婷</t>
  </si>
  <si>
    <t>成绩替代，免面试、笔试</t>
  </si>
  <si>
    <t>1-7</t>
  </si>
  <si>
    <t>梁珊珊</t>
  </si>
  <si>
    <t>1-4</t>
  </si>
  <si>
    <t>岑欣</t>
  </si>
  <si>
    <t>1-28</t>
  </si>
  <si>
    <t>巫淑婷</t>
  </si>
  <si>
    <t>1-17</t>
  </si>
  <si>
    <t>徐钻宝</t>
  </si>
  <si>
    <t>1-2</t>
  </si>
  <si>
    <t>陈美兰</t>
  </si>
  <si>
    <t>1-18</t>
  </si>
  <si>
    <t>李美芳</t>
  </si>
  <si>
    <t>2-8</t>
  </si>
  <si>
    <t>黄韵诗</t>
  </si>
  <si>
    <t>小学数学教师</t>
  </si>
  <si>
    <t>2-15</t>
  </si>
  <si>
    <t>张碧玉</t>
  </si>
  <si>
    <t>2-3</t>
  </si>
  <si>
    <t>黄志详</t>
  </si>
  <si>
    <t>2-11</t>
  </si>
  <si>
    <t>李思伟</t>
  </si>
  <si>
    <t>2-2</t>
  </si>
  <si>
    <t>殷文娟</t>
  </si>
  <si>
    <t>2-22</t>
  </si>
  <si>
    <t>刘贵兴</t>
  </si>
  <si>
    <t>2-20</t>
  </si>
  <si>
    <t>黄金伶</t>
  </si>
  <si>
    <t>2-7</t>
  </si>
  <si>
    <t>杨颖珊</t>
  </si>
  <si>
    <t>2-12</t>
  </si>
  <si>
    <t>谢小琳</t>
  </si>
  <si>
    <t>2-19</t>
  </si>
  <si>
    <t>温晓丹</t>
  </si>
  <si>
    <t>2-6</t>
  </si>
  <si>
    <t>徐婷婷</t>
  </si>
  <si>
    <t>2-1</t>
  </si>
  <si>
    <t>梁诗媚</t>
  </si>
  <si>
    <t>2-9</t>
  </si>
  <si>
    <t>陈春燕</t>
  </si>
  <si>
    <t>2-10</t>
  </si>
  <si>
    <t>李婉华</t>
  </si>
  <si>
    <t>2-5</t>
  </si>
  <si>
    <t>徐荣霞</t>
  </si>
  <si>
    <t>2-13</t>
  </si>
  <si>
    <t>关俐婷</t>
  </si>
  <si>
    <t>2-14</t>
  </si>
  <si>
    <t>李青黎</t>
  </si>
  <si>
    <t>2-21</t>
  </si>
  <si>
    <t>黄燕雯</t>
  </si>
  <si>
    <t>2-23</t>
  </si>
  <si>
    <t>伍鑫蕊</t>
  </si>
  <si>
    <t>2-17</t>
  </si>
  <si>
    <t>王海阳</t>
  </si>
  <si>
    <t>2-18</t>
  </si>
  <si>
    <t>林媚</t>
  </si>
  <si>
    <t>4-57</t>
  </si>
  <si>
    <t>廖羽祥</t>
  </si>
  <si>
    <t>机关政府雇员</t>
  </si>
  <si>
    <t>4-70</t>
  </si>
  <si>
    <t>江晓芳</t>
  </si>
  <si>
    <t>4-93</t>
  </si>
  <si>
    <t>黄远声</t>
  </si>
  <si>
    <t>4-50</t>
  </si>
  <si>
    <t>刘小琪</t>
  </si>
  <si>
    <t>4-33</t>
  </si>
  <si>
    <t>银肖庆</t>
  </si>
  <si>
    <t>4-5</t>
  </si>
  <si>
    <t>彭智新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</si>
</sst>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_ "/>
  </numFmts>
  <fonts count="7" x14ac:knownFonts="1">
    <font>
      <sz val="11"/>
      <color theme="1"/>
      <name val="宋体"/>
      <charset val="134"/>
      <scheme val="minor"/>
    </font>
    <font>
      <sz val="18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1"/>
      <color rgb="FF00000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2771;&#35797;&#25104;&#32489;\0&#31508;&#35797;&#25104;&#324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语文"/>
      <sheetName val="数学"/>
      <sheetName val="机关"/>
    </sheetNames>
    <sheetDataSet>
      <sheetData sheetId="0"/>
      <sheetData sheetId="1">
        <row r="1">
          <cell r="J1" t="str">
            <v>姓名</v>
          </cell>
          <cell r="K1" t="str">
            <v>卷2总分</v>
          </cell>
          <cell r="M1" t="str">
            <v>总分</v>
          </cell>
        </row>
        <row r="2">
          <cell r="J2" t="str">
            <v>李思伟</v>
          </cell>
          <cell r="K2">
            <v>16</v>
          </cell>
          <cell r="M2">
            <v>75</v>
          </cell>
        </row>
        <row r="3">
          <cell r="J3" t="str">
            <v>黄志详</v>
          </cell>
          <cell r="K3">
            <v>20</v>
          </cell>
          <cell r="M3">
            <v>79</v>
          </cell>
        </row>
        <row r="4">
          <cell r="J4" t="str">
            <v>温晓丹</v>
          </cell>
          <cell r="K4">
            <v>15</v>
          </cell>
          <cell r="M4">
            <v>70</v>
          </cell>
        </row>
        <row r="5">
          <cell r="J5" t="str">
            <v>黄金伶</v>
          </cell>
          <cell r="K5">
            <v>11</v>
          </cell>
          <cell r="M5">
            <v>71</v>
          </cell>
        </row>
        <row r="6">
          <cell r="J6" t="str">
            <v>徐荣霞</v>
          </cell>
          <cell r="K6">
            <v>11</v>
          </cell>
          <cell r="M6">
            <v>63</v>
          </cell>
        </row>
        <row r="7">
          <cell r="J7" t="str">
            <v>杨颖珊</v>
          </cell>
          <cell r="K7">
            <v>7</v>
          </cell>
          <cell r="M7">
            <v>67</v>
          </cell>
        </row>
        <row r="8">
          <cell r="J8" t="str">
            <v>刘贵兴</v>
          </cell>
          <cell r="K8">
            <v>15</v>
          </cell>
          <cell r="M8">
            <v>77</v>
          </cell>
        </row>
        <row r="9">
          <cell r="J9" t="str">
            <v>谢小琳</v>
          </cell>
          <cell r="K9">
            <v>16</v>
          </cell>
          <cell r="M9">
            <v>79</v>
          </cell>
        </row>
        <row r="10">
          <cell r="J10" t="str">
            <v>李婉华</v>
          </cell>
          <cell r="K10">
            <v>25</v>
          </cell>
          <cell r="M10">
            <v>73</v>
          </cell>
        </row>
        <row r="11">
          <cell r="J11" t="str">
            <v>徐婷婷</v>
          </cell>
          <cell r="K11">
            <v>17</v>
          </cell>
          <cell r="M11">
            <v>76</v>
          </cell>
        </row>
        <row r="12">
          <cell r="J12" t="str">
            <v>陈春燕</v>
          </cell>
          <cell r="K12">
            <v>17</v>
          </cell>
          <cell r="M12">
            <v>69</v>
          </cell>
        </row>
        <row r="13">
          <cell r="J13" t="str">
            <v>张碧玉</v>
          </cell>
          <cell r="K13">
            <v>20</v>
          </cell>
          <cell r="M13">
            <v>77</v>
          </cell>
        </row>
        <row r="14">
          <cell r="J14" t="str">
            <v>黄韵诗</v>
          </cell>
          <cell r="K14">
            <v>23</v>
          </cell>
          <cell r="M14">
            <v>82</v>
          </cell>
        </row>
        <row r="15">
          <cell r="J15" t="str">
            <v>殷文娟</v>
          </cell>
          <cell r="K15">
            <v>15</v>
          </cell>
          <cell r="M15">
            <v>74</v>
          </cell>
        </row>
      </sheetData>
      <sheetData sheetId="2">
        <row r="1">
          <cell r="B1" t="str">
            <v>姓名</v>
          </cell>
          <cell r="C1" t="str">
            <v>客观题</v>
          </cell>
          <cell r="D1" t="str">
            <v>公文题1</v>
          </cell>
          <cell r="E1" t="str">
            <v>公文题2</v>
          </cell>
          <cell r="F1" t="str">
            <v>总分</v>
          </cell>
        </row>
        <row r="2">
          <cell r="B2" t="str">
            <v>刘小琪</v>
          </cell>
          <cell r="C2">
            <v>26</v>
          </cell>
          <cell r="D2">
            <v>14</v>
          </cell>
          <cell r="E2">
            <v>24</v>
          </cell>
          <cell r="F2">
            <v>64</v>
          </cell>
        </row>
        <row r="3">
          <cell r="B3" t="str">
            <v>黄远声</v>
          </cell>
          <cell r="C3">
            <v>36</v>
          </cell>
          <cell r="D3">
            <v>14</v>
          </cell>
          <cell r="E3">
            <v>15</v>
          </cell>
          <cell r="F3">
            <v>65</v>
          </cell>
        </row>
        <row r="4">
          <cell r="B4" t="str">
            <v>彭智新</v>
          </cell>
          <cell r="C4">
            <v>26</v>
          </cell>
          <cell r="D4">
            <v>5</v>
          </cell>
          <cell r="E4">
            <v>10</v>
          </cell>
          <cell r="F4">
            <v>41</v>
          </cell>
        </row>
        <row r="5">
          <cell r="B5" t="str">
            <v>廖羽祥</v>
          </cell>
          <cell r="C5">
            <v>30</v>
          </cell>
          <cell r="D5">
            <v>14</v>
          </cell>
          <cell r="E5">
            <v>26</v>
          </cell>
          <cell r="F5">
            <v>70</v>
          </cell>
        </row>
        <row r="6">
          <cell r="B6" t="str">
            <v>江晓芳</v>
          </cell>
          <cell r="C6">
            <v>30</v>
          </cell>
          <cell r="D6">
            <v>18</v>
          </cell>
          <cell r="E6">
            <v>24</v>
          </cell>
          <cell r="F6">
            <v>72</v>
          </cell>
        </row>
        <row r="7">
          <cell r="B7" t="str">
            <v>银肖庆</v>
          </cell>
          <cell r="C7">
            <v>28</v>
          </cell>
          <cell r="D7">
            <v>17</v>
          </cell>
          <cell r="E7">
            <v>20</v>
          </cell>
          <cell r="F7">
            <v>65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Z38"/>
  <sheetViews>
    <sheetView tabSelected="1" workbookViewId="0">
      <selection activeCell="I9" sqref="I9"/>
    </sheetView>
  </sheetViews>
  <sheetFormatPr defaultColWidth="9" defaultRowHeight="13.5" x14ac:dyDescent="0.15"/>
  <cols>
    <col min="1" max="2" width="6.625" style="1" customWidth="1"/>
    <col min="3" max="3" width="7.5" style="1" customWidth="1"/>
    <col min="4" max="4" width="12.875" style="1" customWidth="1"/>
    <col min="5" max="8" width="9" style="1"/>
    <col min="9" max="9" width="32.625" style="1" customWidth="1"/>
    <col min="10" max="16380" width="9" style="1"/>
  </cols>
  <sheetData>
    <row r="1" spans="1:9" s="1" customFormat="1" ht="22.5" x14ac:dyDescent="0.15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s="1" customFormat="1" ht="27" x14ac:dyDescent="0.15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3" t="s">
        <v>7</v>
      </c>
      <c r="H2" s="10" t="s">
        <v>8</v>
      </c>
      <c r="I2" s="3" t="s">
        <v>9</v>
      </c>
    </row>
    <row r="3" spans="1:9" s="1" customFormat="1" ht="20.100000000000001" customHeight="1" x14ac:dyDescent="0.15">
      <c r="A3" s="5">
        <v>1</v>
      </c>
      <c r="B3" s="6" t="s">
        <v>10</v>
      </c>
      <c r="C3" s="7" t="s">
        <v>11</v>
      </c>
      <c r="D3" s="7" t="s">
        <v>12</v>
      </c>
      <c r="E3" s="8">
        <v>79.38</v>
      </c>
      <c r="F3" s="9">
        <v>86.07</v>
      </c>
      <c r="G3" s="5">
        <v>1</v>
      </c>
      <c r="H3" s="5" t="s">
        <v>13</v>
      </c>
      <c r="I3" s="11" t="s">
        <v>14</v>
      </c>
    </row>
    <row r="4" spans="1:9" s="1" customFormat="1" ht="20.100000000000001" customHeight="1" x14ac:dyDescent="0.15">
      <c r="A4" s="5">
        <v>2</v>
      </c>
      <c r="B4" s="6" t="s">
        <v>15</v>
      </c>
      <c r="C4" s="7" t="s">
        <v>16</v>
      </c>
      <c r="D4" s="7" t="s">
        <v>12</v>
      </c>
      <c r="E4" s="8">
        <v>78</v>
      </c>
      <c r="F4" s="9">
        <v>85.96</v>
      </c>
      <c r="G4" s="5">
        <v>2</v>
      </c>
      <c r="H4" s="5" t="s">
        <v>13</v>
      </c>
      <c r="I4" s="12"/>
    </row>
    <row r="5" spans="1:9" s="1" customFormat="1" ht="20.100000000000001" customHeight="1" x14ac:dyDescent="0.15">
      <c r="A5" s="5">
        <v>3</v>
      </c>
      <c r="B5" s="6" t="s">
        <v>17</v>
      </c>
      <c r="C5" s="7" t="s">
        <v>18</v>
      </c>
      <c r="D5" s="7" t="s">
        <v>12</v>
      </c>
      <c r="E5" s="8">
        <v>78.5</v>
      </c>
      <c r="F5" s="9">
        <v>83.87</v>
      </c>
      <c r="G5" s="5">
        <v>3</v>
      </c>
      <c r="H5" s="5" t="s">
        <v>13</v>
      </c>
      <c r="I5" s="11" t="s">
        <v>19</v>
      </c>
    </row>
    <row r="6" spans="1:9" s="1" customFormat="1" ht="20.100000000000001" customHeight="1" x14ac:dyDescent="0.15">
      <c r="A6" s="5">
        <v>4</v>
      </c>
      <c r="B6" s="6" t="s">
        <v>20</v>
      </c>
      <c r="C6" s="7" t="s">
        <v>21</v>
      </c>
      <c r="D6" s="7" t="s">
        <v>12</v>
      </c>
      <c r="E6" s="8">
        <v>76</v>
      </c>
      <c r="F6" s="9">
        <v>82.25</v>
      </c>
      <c r="G6" s="5">
        <v>4</v>
      </c>
      <c r="H6" s="5"/>
      <c r="I6" s="12"/>
    </row>
    <row r="7" spans="1:9" s="1" customFormat="1" ht="20.100000000000001" customHeight="1" x14ac:dyDescent="0.15">
      <c r="A7" s="5">
        <v>5</v>
      </c>
      <c r="B7" s="6" t="s">
        <v>22</v>
      </c>
      <c r="C7" s="7" t="s">
        <v>23</v>
      </c>
      <c r="D7" s="7" t="s">
        <v>12</v>
      </c>
      <c r="E7" s="8">
        <v>72</v>
      </c>
      <c r="F7" s="9">
        <v>82.03</v>
      </c>
      <c r="G7" s="5">
        <v>5</v>
      </c>
      <c r="H7" s="5"/>
      <c r="I7" s="12"/>
    </row>
    <row r="8" spans="1:9" s="1" customFormat="1" ht="20.100000000000001" customHeight="1" x14ac:dyDescent="0.15">
      <c r="A8" s="5">
        <v>6</v>
      </c>
      <c r="B8" s="6" t="s">
        <v>24</v>
      </c>
      <c r="C8" s="7" t="s">
        <v>25</v>
      </c>
      <c r="D8" s="7" t="s">
        <v>12</v>
      </c>
      <c r="E8" s="8">
        <v>64</v>
      </c>
      <c r="F8" s="9">
        <v>79.84</v>
      </c>
      <c r="G8" s="5">
        <v>6</v>
      </c>
      <c r="H8" s="5"/>
      <c r="I8" s="12"/>
    </row>
    <row r="9" spans="1:9" s="1" customFormat="1" ht="20.100000000000001" customHeight="1" x14ac:dyDescent="0.15">
      <c r="A9" s="5">
        <v>7</v>
      </c>
      <c r="B9" s="6" t="s">
        <v>26</v>
      </c>
      <c r="C9" s="7" t="s">
        <v>27</v>
      </c>
      <c r="D9" s="7" t="s">
        <v>12</v>
      </c>
      <c r="E9" s="8">
        <v>65</v>
      </c>
      <c r="F9" s="9">
        <v>79.44</v>
      </c>
      <c r="G9" s="5">
        <v>7</v>
      </c>
      <c r="H9" s="5"/>
      <c r="I9" s="12"/>
    </row>
    <row r="10" spans="1:9" s="1" customFormat="1" ht="20.100000000000001" customHeight="1" x14ac:dyDescent="0.15">
      <c r="A10" s="5">
        <v>8</v>
      </c>
      <c r="B10" s="6" t="s">
        <v>28</v>
      </c>
      <c r="C10" s="7" t="s">
        <v>29</v>
      </c>
      <c r="D10" s="7" t="s">
        <v>12</v>
      </c>
      <c r="E10" s="8"/>
      <c r="F10" s="9">
        <v>61.65</v>
      </c>
      <c r="G10" s="5">
        <v>8</v>
      </c>
      <c r="H10" s="5"/>
      <c r="I10" s="12"/>
    </row>
    <row r="11" spans="1:9" s="1" customFormat="1" ht="20.100000000000001" customHeight="1" x14ac:dyDescent="0.15">
      <c r="A11" s="5">
        <v>9</v>
      </c>
      <c r="B11" s="6" t="s">
        <v>30</v>
      </c>
      <c r="C11" s="7" t="s">
        <v>31</v>
      </c>
      <c r="D11" s="7" t="s">
        <v>12</v>
      </c>
      <c r="E11" s="8"/>
      <c r="F11" s="9">
        <v>60.71</v>
      </c>
      <c r="G11" s="5">
        <v>9</v>
      </c>
      <c r="H11" s="5"/>
      <c r="I11" s="12"/>
    </row>
    <row r="12" spans="1:9" s="1" customFormat="1" ht="20.100000000000001" customHeight="1" x14ac:dyDescent="0.15">
      <c r="A12" s="5">
        <v>10</v>
      </c>
      <c r="B12" s="6" t="s">
        <v>32</v>
      </c>
      <c r="C12" s="7" t="s">
        <v>33</v>
      </c>
      <c r="D12" s="7" t="s">
        <v>34</v>
      </c>
      <c r="E12" s="8">
        <f>VLOOKUP(C:C,[1]数学!$J:$M,4,0)</f>
        <v>82</v>
      </c>
      <c r="F12" s="9">
        <v>80.94</v>
      </c>
      <c r="G12" s="5">
        <v>1</v>
      </c>
      <c r="H12" s="5" t="s">
        <v>13</v>
      </c>
      <c r="I12" s="12"/>
    </row>
    <row r="13" spans="1:9" s="1" customFormat="1" ht="20.100000000000001" customHeight="1" x14ac:dyDescent="0.15">
      <c r="A13" s="5">
        <v>11</v>
      </c>
      <c r="B13" s="6" t="s">
        <v>35</v>
      </c>
      <c r="C13" s="7" t="s">
        <v>36</v>
      </c>
      <c r="D13" s="7" t="s">
        <v>34</v>
      </c>
      <c r="E13" s="8">
        <f>VLOOKUP(C:C,[1]数学!$J:$M,4,0)</f>
        <v>77</v>
      </c>
      <c r="F13" s="9">
        <v>80.03</v>
      </c>
      <c r="G13" s="5">
        <v>2</v>
      </c>
      <c r="H13" s="5" t="s">
        <v>13</v>
      </c>
      <c r="I13" s="12"/>
    </row>
    <row r="14" spans="1:9" s="1" customFormat="1" ht="20.100000000000001" customHeight="1" x14ac:dyDescent="0.15">
      <c r="A14" s="5">
        <v>12</v>
      </c>
      <c r="B14" s="6" t="s">
        <v>37</v>
      </c>
      <c r="C14" s="7" t="s">
        <v>38</v>
      </c>
      <c r="D14" s="7" t="s">
        <v>34</v>
      </c>
      <c r="E14" s="8">
        <f>VLOOKUP(C:C,[1]数学!$J:$M,4,0)</f>
        <v>79</v>
      </c>
      <c r="F14" s="9">
        <v>80.02</v>
      </c>
      <c r="G14" s="5">
        <v>3</v>
      </c>
      <c r="H14" s="5" t="s">
        <v>13</v>
      </c>
      <c r="I14" s="12"/>
    </row>
    <row r="15" spans="1:9" s="1" customFormat="1" ht="20.100000000000001" customHeight="1" x14ac:dyDescent="0.15">
      <c r="A15" s="5">
        <v>13</v>
      </c>
      <c r="B15" s="6" t="s">
        <v>39</v>
      </c>
      <c r="C15" s="7" t="s">
        <v>40</v>
      </c>
      <c r="D15" s="7" t="s">
        <v>34</v>
      </c>
      <c r="E15" s="8">
        <f>VLOOKUP(C:C,[1]数学!$J:$M,4,0)</f>
        <v>75</v>
      </c>
      <c r="F15" s="9">
        <v>79.84</v>
      </c>
      <c r="G15" s="5">
        <v>4</v>
      </c>
      <c r="H15" s="5" t="s">
        <v>13</v>
      </c>
      <c r="I15" s="12"/>
    </row>
    <row r="16" spans="1:9" s="1" customFormat="1" ht="20.100000000000001" customHeight="1" x14ac:dyDescent="0.15">
      <c r="A16" s="5">
        <v>14</v>
      </c>
      <c r="B16" s="6" t="s">
        <v>41</v>
      </c>
      <c r="C16" s="7" t="s">
        <v>42</v>
      </c>
      <c r="D16" s="7" t="s">
        <v>34</v>
      </c>
      <c r="E16" s="8">
        <f>VLOOKUP(C:C,[1]数学!$J:$M,4,0)</f>
        <v>74</v>
      </c>
      <c r="F16" s="9">
        <v>79.67</v>
      </c>
      <c r="G16" s="5">
        <v>5</v>
      </c>
      <c r="H16" s="5" t="s">
        <v>13</v>
      </c>
      <c r="I16" s="12"/>
    </row>
    <row r="17" spans="1:9" s="1" customFormat="1" ht="20.100000000000001" customHeight="1" x14ac:dyDescent="0.15">
      <c r="A17" s="5">
        <v>15</v>
      </c>
      <c r="B17" s="6" t="s">
        <v>43</v>
      </c>
      <c r="C17" s="7" t="s">
        <v>44</v>
      </c>
      <c r="D17" s="7" t="s">
        <v>34</v>
      </c>
      <c r="E17" s="8">
        <f>VLOOKUP(C:C,[1]数学!$J:$M,4,0)</f>
        <v>77</v>
      </c>
      <c r="F17" s="9">
        <v>79.63</v>
      </c>
      <c r="G17" s="5">
        <v>6</v>
      </c>
      <c r="H17" s="5" t="s">
        <v>13</v>
      </c>
      <c r="I17" s="12"/>
    </row>
    <row r="18" spans="1:9" s="1" customFormat="1" ht="20.100000000000001" customHeight="1" x14ac:dyDescent="0.15">
      <c r="A18" s="5">
        <v>16</v>
      </c>
      <c r="B18" s="6" t="s">
        <v>45</v>
      </c>
      <c r="C18" s="7" t="s">
        <v>46</v>
      </c>
      <c r="D18" s="7" t="s">
        <v>34</v>
      </c>
      <c r="E18" s="8">
        <f>VLOOKUP(C:C,[1]数学!$J:$M,4,0)</f>
        <v>71</v>
      </c>
      <c r="F18" s="9">
        <v>79.19</v>
      </c>
      <c r="G18" s="5">
        <v>7</v>
      </c>
      <c r="H18" s="5" t="s">
        <v>13</v>
      </c>
      <c r="I18" s="12"/>
    </row>
    <row r="19" spans="1:9" s="1" customFormat="1" ht="20.100000000000001" customHeight="1" x14ac:dyDescent="0.15">
      <c r="A19" s="5">
        <v>17</v>
      </c>
      <c r="B19" s="6" t="s">
        <v>47</v>
      </c>
      <c r="C19" s="7" t="s">
        <v>48</v>
      </c>
      <c r="D19" s="7" t="s">
        <v>34</v>
      </c>
      <c r="E19" s="8">
        <f>VLOOKUP(C:C,[1]数学!$J:$M,4,0)</f>
        <v>67</v>
      </c>
      <c r="F19" s="9">
        <v>78.64</v>
      </c>
      <c r="G19" s="5">
        <v>8</v>
      </c>
      <c r="H19" s="5"/>
      <c r="I19" s="12"/>
    </row>
    <row r="20" spans="1:9" s="1" customFormat="1" ht="20.100000000000001" customHeight="1" x14ac:dyDescent="0.15">
      <c r="A20" s="5">
        <v>18</v>
      </c>
      <c r="B20" s="6" t="s">
        <v>49</v>
      </c>
      <c r="C20" s="7" t="s">
        <v>50</v>
      </c>
      <c r="D20" s="7" t="s">
        <v>34</v>
      </c>
      <c r="E20" s="8">
        <f>VLOOKUP(C:C,[1]数学!$J:$M,4,0)</f>
        <v>79</v>
      </c>
      <c r="F20" s="9">
        <v>77.430000000000007</v>
      </c>
      <c r="G20" s="5">
        <v>9</v>
      </c>
      <c r="H20" s="5"/>
      <c r="I20" s="12"/>
    </row>
    <row r="21" spans="1:9" s="1" customFormat="1" ht="20.100000000000001" customHeight="1" x14ac:dyDescent="0.15">
      <c r="A21" s="5">
        <v>19</v>
      </c>
      <c r="B21" s="6" t="s">
        <v>51</v>
      </c>
      <c r="C21" s="7" t="s">
        <v>52</v>
      </c>
      <c r="D21" s="7" t="s">
        <v>34</v>
      </c>
      <c r="E21" s="8">
        <f>VLOOKUP(C:C,[1]数学!$J:$M,4,0)</f>
        <v>70</v>
      </c>
      <c r="F21" s="9">
        <v>77.400000000000006</v>
      </c>
      <c r="G21" s="5">
        <v>10</v>
      </c>
      <c r="H21" s="5"/>
      <c r="I21" s="12"/>
    </row>
    <row r="22" spans="1:9" s="1" customFormat="1" ht="20.100000000000001" customHeight="1" x14ac:dyDescent="0.15">
      <c r="A22" s="5">
        <v>20</v>
      </c>
      <c r="B22" s="6" t="s">
        <v>53</v>
      </c>
      <c r="C22" s="7" t="s">
        <v>54</v>
      </c>
      <c r="D22" s="7" t="s">
        <v>34</v>
      </c>
      <c r="E22" s="8">
        <f>VLOOKUP(C:C,[1]数学!$J:$M,4,0)</f>
        <v>76</v>
      </c>
      <c r="F22" s="9">
        <v>77.23</v>
      </c>
      <c r="G22" s="5">
        <v>11</v>
      </c>
      <c r="H22" s="5"/>
      <c r="I22" s="12"/>
    </row>
    <row r="23" spans="1:9" s="1" customFormat="1" ht="20.100000000000001" customHeight="1" x14ac:dyDescent="0.15">
      <c r="A23" s="5">
        <v>21</v>
      </c>
      <c r="B23" s="6" t="s">
        <v>55</v>
      </c>
      <c r="C23" s="7" t="s">
        <v>56</v>
      </c>
      <c r="D23" s="7" t="s">
        <v>34</v>
      </c>
      <c r="E23" s="8">
        <v>79.819999999999993</v>
      </c>
      <c r="F23" s="9">
        <v>76.03</v>
      </c>
      <c r="G23" s="5">
        <v>12</v>
      </c>
      <c r="H23" s="5"/>
      <c r="I23" s="11" t="s">
        <v>19</v>
      </c>
    </row>
    <row r="24" spans="1:9" s="1" customFormat="1" ht="20.100000000000001" customHeight="1" x14ac:dyDescent="0.15">
      <c r="A24" s="5">
        <v>22</v>
      </c>
      <c r="B24" s="6" t="s">
        <v>57</v>
      </c>
      <c r="C24" s="7" t="s">
        <v>58</v>
      </c>
      <c r="D24" s="7" t="s">
        <v>34</v>
      </c>
      <c r="E24" s="8">
        <f>VLOOKUP(C:C,[1]数学!$J:$M,4,0)</f>
        <v>69</v>
      </c>
      <c r="F24" s="9">
        <v>74.66</v>
      </c>
      <c r="G24" s="5">
        <v>13</v>
      </c>
      <c r="H24" s="5"/>
      <c r="I24" s="12"/>
    </row>
    <row r="25" spans="1:9" s="1" customFormat="1" ht="20.100000000000001" customHeight="1" x14ac:dyDescent="0.15">
      <c r="A25" s="5">
        <v>23</v>
      </c>
      <c r="B25" s="6" t="s">
        <v>59</v>
      </c>
      <c r="C25" s="7" t="s">
        <v>60</v>
      </c>
      <c r="D25" s="7" t="s">
        <v>34</v>
      </c>
      <c r="E25" s="8">
        <f>VLOOKUP(C:C,[1]数学!$J:$M,4,0)</f>
        <v>73</v>
      </c>
      <c r="F25" s="9">
        <v>74.319999999999993</v>
      </c>
      <c r="G25" s="5">
        <v>14</v>
      </c>
      <c r="H25" s="5"/>
      <c r="I25" s="12"/>
    </row>
    <row r="26" spans="1:9" s="1" customFormat="1" ht="20.100000000000001" customHeight="1" x14ac:dyDescent="0.15">
      <c r="A26" s="5">
        <v>24</v>
      </c>
      <c r="B26" s="6" t="s">
        <v>61</v>
      </c>
      <c r="C26" s="7" t="s">
        <v>62</v>
      </c>
      <c r="D26" s="7" t="s">
        <v>34</v>
      </c>
      <c r="E26" s="8">
        <f>VLOOKUP(C:C,[1]数学!$J:$M,4,0)</f>
        <v>63</v>
      </c>
      <c r="F26" s="9">
        <v>71.97</v>
      </c>
      <c r="G26" s="5">
        <v>15</v>
      </c>
      <c r="H26" s="5"/>
      <c r="I26" s="12"/>
    </row>
    <row r="27" spans="1:9" s="1" customFormat="1" ht="20.100000000000001" customHeight="1" x14ac:dyDescent="0.15">
      <c r="A27" s="5">
        <v>25</v>
      </c>
      <c r="B27" s="6" t="s">
        <v>63</v>
      </c>
      <c r="C27" s="7" t="s">
        <v>64</v>
      </c>
      <c r="D27" s="7" t="s">
        <v>34</v>
      </c>
      <c r="E27" s="8"/>
      <c r="F27" s="9">
        <v>57.58</v>
      </c>
      <c r="G27" s="5">
        <v>16</v>
      </c>
      <c r="H27" s="5"/>
      <c r="I27" s="12"/>
    </row>
    <row r="28" spans="1:9" s="1" customFormat="1" ht="20.100000000000001" customHeight="1" x14ac:dyDescent="0.15">
      <c r="A28" s="5">
        <v>26</v>
      </c>
      <c r="B28" s="6" t="s">
        <v>65</v>
      </c>
      <c r="C28" s="7" t="s">
        <v>66</v>
      </c>
      <c r="D28" s="7" t="s">
        <v>34</v>
      </c>
      <c r="E28" s="8"/>
      <c r="F28" s="9">
        <v>56.95</v>
      </c>
      <c r="G28" s="5">
        <v>17</v>
      </c>
      <c r="H28" s="5"/>
      <c r="I28" s="12"/>
    </row>
    <row r="29" spans="1:9" s="1" customFormat="1" ht="20.100000000000001" customHeight="1" x14ac:dyDescent="0.15">
      <c r="A29" s="5">
        <v>27</v>
      </c>
      <c r="B29" s="6" t="s">
        <v>67</v>
      </c>
      <c r="C29" s="7" t="s">
        <v>68</v>
      </c>
      <c r="D29" s="7" t="s">
        <v>34</v>
      </c>
      <c r="E29" s="8"/>
      <c r="F29" s="9">
        <v>56.56</v>
      </c>
      <c r="G29" s="5">
        <v>18</v>
      </c>
      <c r="H29" s="5"/>
      <c r="I29" s="12"/>
    </row>
    <row r="30" spans="1:9" s="1" customFormat="1" ht="20.100000000000001" customHeight="1" x14ac:dyDescent="0.15">
      <c r="A30" s="5">
        <v>28</v>
      </c>
      <c r="B30" s="6" t="s">
        <v>69</v>
      </c>
      <c r="C30" s="7" t="s">
        <v>70</v>
      </c>
      <c r="D30" s="7" t="s">
        <v>34</v>
      </c>
      <c r="E30" s="8"/>
      <c r="F30" s="9">
        <v>54.76</v>
      </c>
      <c r="G30" s="5">
        <v>19</v>
      </c>
      <c r="H30" s="5"/>
      <c r="I30" s="12"/>
    </row>
    <row r="31" spans="1:9" s="1" customFormat="1" ht="20.100000000000001" customHeight="1" x14ac:dyDescent="0.15">
      <c r="A31" s="5">
        <v>29</v>
      </c>
      <c r="B31" s="6" t="s">
        <v>71</v>
      </c>
      <c r="C31" s="7" t="s">
        <v>72</v>
      </c>
      <c r="D31" s="7" t="s">
        <v>34</v>
      </c>
      <c r="E31" s="8"/>
      <c r="F31" s="9">
        <v>54.15</v>
      </c>
      <c r="G31" s="5">
        <v>20</v>
      </c>
      <c r="H31" s="5"/>
      <c r="I31" s="12"/>
    </row>
    <row r="32" spans="1:9" s="1" customFormat="1" ht="20.100000000000001" customHeight="1" x14ac:dyDescent="0.15">
      <c r="A32" s="5">
        <v>30</v>
      </c>
      <c r="B32" s="6" t="s">
        <v>73</v>
      </c>
      <c r="C32" s="7" t="s">
        <v>74</v>
      </c>
      <c r="D32" s="7" t="s">
        <v>34</v>
      </c>
      <c r="E32" s="8"/>
      <c r="F32" s="9">
        <v>53.61</v>
      </c>
      <c r="G32" s="5">
        <v>21</v>
      </c>
      <c r="H32" s="5"/>
      <c r="I32" s="12"/>
    </row>
    <row r="33" spans="1:9" s="1" customFormat="1" ht="20.100000000000001" customHeight="1" x14ac:dyDescent="0.15">
      <c r="A33" s="5">
        <v>31</v>
      </c>
      <c r="B33" s="6" t="s">
        <v>75</v>
      </c>
      <c r="C33" s="7" t="s">
        <v>76</v>
      </c>
      <c r="D33" s="7" t="s">
        <v>77</v>
      </c>
      <c r="E33" s="8">
        <f>VLOOKUP(C:C,[1]机关!$B:$F,5,0)</f>
        <v>70</v>
      </c>
      <c r="F33" s="9">
        <v>82.99</v>
      </c>
      <c r="G33" s="5">
        <v>1</v>
      </c>
      <c r="H33" s="5" t="s">
        <v>13</v>
      </c>
      <c r="I33" s="12"/>
    </row>
    <row r="34" spans="1:9" s="1" customFormat="1" ht="20.100000000000001" customHeight="1" x14ac:dyDescent="0.15">
      <c r="A34" s="5">
        <v>32</v>
      </c>
      <c r="B34" s="6" t="s">
        <v>78</v>
      </c>
      <c r="C34" s="7" t="s">
        <v>79</v>
      </c>
      <c r="D34" s="7" t="s">
        <v>77</v>
      </c>
      <c r="E34" s="8">
        <f>VLOOKUP(C:C,[1]机关!$B:$F,5,0)</f>
        <v>72</v>
      </c>
      <c r="F34" s="9">
        <v>82.72</v>
      </c>
      <c r="G34" s="5">
        <v>2</v>
      </c>
      <c r="H34" s="5" t="s">
        <v>13</v>
      </c>
      <c r="I34" s="12"/>
    </row>
    <row r="35" spans="1:9" s="1" customFormat="1" ht="20.100000000000001" customHeight="1" x14ac:dyDescent="0.15">
      <c r="A35" s="5">
        <v>33</v>
      </c>
      <c r="B35" s="6" t="s">
        <v>80</v>
      </c>
      <c r="C35" s="7" t="s">
        <v>81</v>
      </c>
      <c r="D35" s="7" t="s">
        <v>77</v>
      </c>
      <c r="E35" s="8">
        <f>VLOOKUP(C:C,[1]机关!$B:$F,5,0)</f>
        <v>65</v>
      </c>
      <c r="F35" s="9">
        <v>82.59</v>
      </c>
      <c r="G35" s="5">
        <v>3</v>
      </c>
      <c r="H35" s="5"/>
      <c r="I35" s="12"/>
    </row>
    <row r="36" spans="1:9" s="1" customFormat="1" ht="20.100000000000001" customHeight="1" x14ac:dyDescent="0.15">
      <c r="A36" s="5">
        <v>34</v>
      </c>
      <c r="B36" s="6" t="s">
        <v>82</v>
      </c>
      <c r="C36" s="7" t="s">
        <v>83</v>
      </c>
      <c r="D36" s="7" t="s">
        <v>77</v>
      </c>
      <c r="E36" s="8">
        <f>VLOOKUP(C:C,[1]机关!$B:$F,5,0)</f>
        <v>64</v>
      </c>
      <c r="F36" s="9">
        <v>82.2</v>
      </c>
      <c r="G36" s="5">
        <v>4</v>
      </c>
      <c r="H36" s="5"/>
      <c r="I36" s="12"/>
    </row>
    <row r="37" spans="1:9" s="1" customFormat="1" ht="20.100000000000001" customHeight="1" x14ac:dyDescent="0.15">
      <c r="A37" s="5">
        <v>35</v>
      </c>
      <c r="B37" s="6" t="s">
        <v>84</v>
      </c>
      <c r="C37" s="7" t="s">
        <v>85</v>
      </c>
      <c r="D37" s="7" t="s">
        <v>77</v>
      </c>
      <c r="E37" s="8">
        <f>VLOOKUP(C:C,[1]机关!$B:$F,5,0)</f>
        <v>65</v>
      </c>
      <c r="F37" s="9">
        <v>80.77</v>
      </c>
      <c r="G37" s="5">
        <v>5</v>
      </c>
      <c r="H37" s="5"/>
      <c r="I37" s="12"/>
    </row>
    <row r="38" spans="1:9" s="1" customFormat="1" ht="20.100000000000001" customHeight="1" x14ac:dyDescent="0.15">
      <c r="A38" s="5">
        <v>36</v>
      </c>
      <c r="B38" s="6" t="s">
        <v>86</v>
      </c>
      <c r="C38" s="7" t="s">
        <v>87</v>
      </c>
      <c r="D38" s="7" t="s">
        <v>77</v>
      </c>
      <c r="E38" s="8">
        <f>VLOOKUP(C:C,[1]机关!$B:$F,5,0)</f>
        <v>41</v>
      </c>
      <c r="F38" s="9">
        <v>75.17</v>
      </c>
      <c r="G38" s="5">
        <v>6</v>
      </c>
      <c r="H38" s="5"/>
      <c r="I38" s="12"/>
    </row>
  </sheetData>
  <sortState ref="A3:L37">
    <sortCondition ref="D3:D37" customList="小学语文教师,小学数学教师,机关政府雇员"/>
  </sortState>
  <mergeCells count="1">
    <mergeCell ref="A1:I1"/>
  </mergeCells>
  <phoneticPr fontId="6" type="noConversion"/>
  <pageMargins left="0.75138888888888899" right="0.75138888888888899" top="1" bottom="1" header="0.5" footer="0.5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曾秀秀</cp:lastModifiedBy>
  <dcterms:created xsi:type="dcterms:W3CDTF">2019-10-18T03:21:00Z</dcterms:created>
  <dcterms:modified xsi:type="dcterms:W3CDTF">2019-10-21T01:59:18Z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