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详细信息" sheetId="2" r:id="rId1"/>
    <sheet name="Sheet1" sheetId="3" r:id="rId2"/>
  </sheets>
  <definedNames>
    <definedName name="_xlnm.Print_Area" localSheetId="1">Sheet1!$E$20:$G$35</definedName>
  </definedNames>
  <calcPr calcId="144525"/>
</workbook>
</file>

<file path=xl/sharedStrings.xml><?xml version="1.0" encoding="utf-8"?>
<sst xmlns="http://schemas.openxmlformats.org/spreadsheetml/2006/main" count="289">
  <si>
    <t>2019年卫生专业人才考试总成绩及拟录用人员花名</t>
  </si>
  <si>
    <t>排
名</t>
  </si>
  <si>
    <t>姓名</t>
  </si>
  <si>
    <t>准考证号</t>
  </si>
  <si>
    <t>性别</t>
  </si>
  <si>
    <t>民族</t>
  </si>
  <si>
    <t>身份证号码</t>
  </si>
  <si>
    <t>所学专业</t>
  </si>
  <si>
    <t>联系方式</t>
  </si>
  <si>
    <t>笔试成绩</t>
  </si>
  <si>
    <t>笔试
加权
系数</t>
  </si>
  <si>
    <t>笔试
加权
分数</t>
  </si>
  <si>
    <t>民族
加分</t>
  </si>
  <si>
    <t>笔试
总成绩</t>
  </si>
  <si>
    <t>面试
成绩</t>
  </si>
  <si>
    <t>面试
加权系数</t>
  </si>
  <si>
    <t>面试
加权
分数</t>
  </si>
  <si>
    <t>总成绩</t>
  </si>
  <si>
    <t>拟录用</t>
  </si>
  <si>
    <t>一、旗直紧缺人才（招聘11人）</t>
  </si>
  <si>
    <t>许永亮</t>
  </si>
  <si>
    <t>男</t>
  </si>
  <si>
    <t>汉</t>
  </si>
  <si>
    <t>152825197302155719</t>
  </si>
  <si>
    <t>临床医学</t>
  </si>
  <si>
    <t>13847813281</t>
  </si>
  <si>
    <t>是</t>
  </si>
  <si>
    <t>边星月</t>
  </si>
  <si>
    <t>女</t>
  </si>
  <si>
    <t>152825199208194825</t>
  </si>
  <si>
    <t>15044840344</t>
  </si>
  <si>
    <t>杨慧慧</t>
  </si>
  <si>
    <t>622424199409241928</t>
  </si>
  <si>
    <t>临床</t>
  </si>
  <si>
    <t>13214896335</t>
  </si>
  <si>
    <t>高红叶</t>
  </si>
  <si>
    <t>15280119850324122x</t>
  </si>
  <si>
    <t>中医学</t>
  </si>
  <si>
    <t>15647830385</t>
  </si>
  <si>
    <t>吴国玱</t>
  </si>
  <si>
    <t>152822198211227233</t>
  </si>
  <si>
    <t>13947821117</t>
  </si>
  <si>
    <t>燕建强</t>
  </si>
  <si>
    <t>15282519790205361x</t>
  </si>
  <si>
    <t>中医专业</t>
  </si>
  <si>
    <t>13947830120</t>
  </si>
  <si>
    <t>贺美</t>
  </si>
  <si>
    <t>152825198010043023</t>
  </si>
  <si>
    <t>中医</t>
  </si>
  <si>
    <t>15947288246</t>
  </si>
  <si>
    <t>范小燕</t>
  </si>
  <si>
    <t>152825198211280025</t>
  </si>
  <si>
    <t>15048588663</t>
  </si>
  <si>
    <t>吕莉</t>
  </si>
  <si>
    <t>150222197407075623</t>
  </si>
  <si>
    <t>13947286438</t>
  </si>
  <si>
    <t>娜仁花</t>
  </si>
  <si>
    <t>蒙</t>
  </si>
  <si>
    <t>152825197608270920</t>
  </si>
  <si>
    <t>蒙医</t>
  </si>
  <si>
    <t>15849878096</t>
  </si>
  <si>
    <t>2.5</t>
  </si>
  <si>
    <t>乌云高娃</t>
  </si>
  <si>
    <t>15282519770308152x</t>
  </si>
  <si>
    <t>18247132817</t>
  </si>
  <si>
    <t>二、卫生专业大学毕业生（招聘20人）</t>
  </si>
  <si>
    <t>云中龙</t>
  </si>
  <si>
    <t>152825199510246016</t>
  </si>
  <si>
    <t>预防医学</t>
  </si>
  <si>
    <t>18247849954</t>
  </si>
  <si>
    <t>刘敏敏</t>
  </si>
  <si>
    <t>150121199402231727</t>
  </si>
  <si>
    <t>13947814420</t>
  </si>
  <si>
    <t>王祥</t>
  </si>
  <si>
    <t>150222199311165316</t>
  </si>
  <si>
    <t>18747826394</t>
  </si>
  <si>
    <t>吉木斯</t>
  </si>
  <si>
    <t>152825199009291825</t>
  </si>
  <si>
    <t>15049838793</t>
  </si>
  <si>
    <t>王树云</t>
  </si>
  <si>
    <t>150124199409170110</t>
  </si>
  <si>
    <t>18847820466</t>
  </si>
  <si>
    <t>杨家乐</t>
  </si>
  <si>
    <t>152801199805101817</t>
  </si>
  <si>
    <t>18847879190</t>
  </si>
  <si>
    <t>王跃超</t>
  </si>
  <si>
    <t>152827199412263915</t>
  </si>
  <si>
    <t>15248855149</t>
  </si>
  <si>
    <t>李铭泽</t>
  </si>
  <si>
    <t>513701199410285319</t>
  </si>
  <si>
    <t>18347456927</t>
  </si>
  <si>
    <t>张鹏</t>
  </si>
  <si>
    <t>152823199407023110</t>
  </si>
  <si>
    <t>15004786716</t>
  </si>
  <si>
    <t>王辉</t>
  </si>
  <si>
    <t>152626199410143613</t>
  </si>
  <si>
    <t>15147898979</t>
  </si>
  <si>
    <t>王震旭</t>
  </si>
  <si>
    <t>152825199509104811</t>
  </si>
  <si>
    <t>15164880199</t>
  </si>
  <si>
    <t>张鑫</t>
  </si>
  <si>
    <t>152825199310085414</t>
  </si>
  <si>
    <t>15754930836</t>
  </si>
  <si>
    <t>王雅婷</t>
  </si>
  <si>
    <t>152825199709094224</t>
  </si>
  <si>
    <t>15164860891</t>
  </si>
  <si>
    <t>乔新博</t>
  </si>
  <si>
    <t>15280119960222223x</t>
  </si>
  <si>
    <t>15147846546</t>
  </si>
  <si>
    <t>韩宗昌</t>
  </si>
  <si>
    <t>152822199502244134</t>
  </si>
  <si>
    <t>18704930836</t>
  </si>
  <si>
    <t>张智尧</t>
  </si>
  <si>
    <t>152825199610022714</t>
  </si>
  <si>
    <t>15647817002</t>
  </si>
  <si>
    <t>王永林</t>
  </si>
  <si>
    <t>152825199202045714</t>
  </si>
  <si>
    <t>15104780136</t>
  </si>
  <si>
    <t>152825199508264813</t>
  </si>
  <si>
    <t>15204896844</t>
  </si>
  <si>
    <t>王振儒</t>
  </si>
  <si>
    <t>满</t>
  </si>
  <si>
    <t>152825199706190018</t>
  </si>
  <si>
    <t>针灸推拿</t>
  </si>
  <si>
    <t>18804780361</t>
  </si>
  <si>
    <t>高涵</t>
  </si>
  <si>
    <t>152825199409131820</t>
  </si>
  <si>
    <t>药学</t>
  </si>
  <si>
    <t>18648416410</t>
  </si>
  <si>
    <t>赵洪德</t>
  </si>
  <si>
    <t>15282519970513361x</t>
  </si>
  <si>
    <t>15344268379</t>
  </si>
  <si>
    <t>否</t>
  </si>
  <si>
    <t>张镇</t>
  </si>
  <si>
    <t>152825199507296012</t>
  </si>
  <si>
    <t>中药学</t>
  </si>
  <si>
    <t>18704949155</t>
  </si>
  <si>
    <t>王春燕</t>
  </si>
  <si>
    <t>152825199102134824</t>
  </si>
  <si>
    <t>19904722107</t>
  </si>
  <si>
    <t>马骏原</t>
  </si>
  <si>
    <t>152825199708263911</t>
  </si>
  <si>
    <t>13214970826</t>
  </si>
  <si>
    <t>谢文娟</t>
  </si>
  <si>
    <t>152801199302287541</t>
  </si>
  <si>
    <t>15148822484</t>
  </si>
  <si>
    <t>苏春燕</t>
  </si>
  <si>
    <t>150222199603204129</t>
  </si>
  <si>
    <t>17614724045</t>
  </si>
  <si>
    <t>菅晓宇</t>
  </si>
  <si>
    <t>152825199607304825</t>
  </si>
  <si>
    <t>15247821304</t>
  </si>
  <si>
    <t>郑林旺</t>
  </si>
  <si>
    <t>152822199308027216</t>
  </si>
  <si>
    <t>18548317216</t>
  </si>
  <si>
    <t>王媛</t>
  </si>
  <si>
    <t>152822199811053024</t>
  </si>
  <si>
    <t>13081518190</t>
  </si>
  <si>
    <t>唐波</t>
  </si>
  <si>
    <t>152825199412314812</t>
  </si>
  <si>
    <t>15004782621</t>
  </si>
  <si>
    <t>段佳妮</t>
  </si>
  <si>
    <t>152825199811090043</t>
  </si>
  <si>
    <t>18347441454</t>
  </si>
  <si>
    <t>范宝林</t>
  </si>
  <si>
    <t>152825199202160034</t>
  </si>
  <si>
    <t>15047076485</t>
  </si>
  <si>
    <t>王艳荣</t>
  </si>
  <si>
    <t>15282419950711602x</t>
  </si>
  <si>
    <t>劳动与社会保障</t>
  </si>
  <si>
    <t>13190855215</t>
  </si>
  <si>
    <t>杨宇宇</t>
  </si>
  <si>
    <t>150802199708155324</t>
  </si>
  <si>
    <t>18547840826</t>
  </si>
  <si>
    <t>三、网络信息化建设大学毕业生（招聘2名）</t>
  </si>
  <si>
    <t>吕婧</t>
  </si>
  <si>
    <t>152825199003150028</t>
  </si>
  <si>
    <t>计算机科学与技术</t>
  </si>
  <si>
    <t>15304780315</t>
  </si>
  <si>
    <t>蔡敏敏</t>
  </si>
  <si>
    <t>152825198904270049</t>
  </si>
  <si>
    <t>18647838023</t>
  </si>
  <si>
    <t>刘亚雄</t>
  </si>
  <si>
    <t>152825199601225712</t>
  </si>
  <si>
    <t>电子信息科学与技术</t>
  </si>
  <si>
    <t>15847819143</t>
  </si>
  <si>
    <t>陈瑜</t>
  </si>
  <si>
    <t>152825199006016027</t>
  </si>
  <si>
    <t>电子信息工程</t>
  </si>
  <si>
    <t>13337080097</t>
  </si>
  <si>
    <t>四、基层医师（招聘6名。其中，按总成绩由高到低，根据个人意愿选择1名，递补到紧缺人才岗位）</t>
  </si>
  <si>
    <t>张强</t>
  </si>
  <si>
    <t>152825197112165713</t>
  </si>
  <si>
    <t>13294780798</t>
  </si>
  <si>
    <t>塔拉</t>
  </si>
  <si>
    <t>152825199301044215</t>
  </si>
  <si>
    <t>15147924212</t>
  </si>
  <si>
    <t>聂超宇</t>
  </si>
  <si>
    <t>152825199511190018</t>
  </si>
  <si>
    <t>口腔</t>
  </si>
  <si>
    <t>18947487321</t>
  </si>
  <si>
    <t>周晓栓</t>
  </si>
  <si>
    <t>152825197407013928</t>
  </si>
  <si>
    <t>农村医学</t>
  </si>
  <si>
    <t>13948389478</t>
  </si>
  <si>
    <t>韩圆</t>
  </si>
  <si>
    <t>152822198207023537</t>
  </si>
  <si>
    <t>13948888545</t>
  </si>
  <si>
    <t>邹玉林</t>
  </si>
  <si>
    <t>15282219721205451x</t>
  </si>
  <si>
    <t>13947840623</t>
  </si>
  <si>
    <t>李燕</t>
  </si>
  <si>
    <t>152825197801172724</t>
  </si>
  <si>
    <t>中西医结合</t>
  </si>
  <si>
    <t>15149814090</t>
  </si>
  <si>
    <t>关守良</t>
  </si>
  <si>
    <t>152825197507153311</t>
  </si>
  <si>
    <t>13171336180</t>
  </si>
  <si>
    <t>吕利萍</t>
  </si>
  <si>
    <t>152825198009034824</t>
  </si>
  <si>
    <t>13848786355</t>
  </si>
  <si>
    <t>段平</t>
  </si>
  <si>
    <t>152825197407183636</t>
  </si>
  <si>
    <t>13948390259</t>
  </si>
  <si>
    <t>五、基层护士（招聘2名）</t>
  </si>
  <si>
    <t>林莉如</t>
  </si>
  <si>
    <t>152825199602076026</t>
  </si>
  <si>
    <t>护理（助产）</t>
  </si>
  <si>
    <t>13848748637</t>
  </si>
  <si>
    <t>王涛</t>
  </si>
  <si>
    <t>152825199404270020</t>
  </si>
  <si>
    <t>护理</t>
  </si>
  <si>
    <t>13484787240</t>
  </si>
  <si>
    <t>杨佳乐</t>
  </si>
  <si>
    <t>152825199607103329</t>
  </si>
  <si>
    <t>15847894179</t>
  </si>
  <si>
    <t>达丽玛</t>
  </si>
  <si>
    <t>152801199201038343</t>
  </si>
  <si>
    <t>15947547737</t>
  </si>
  <si>
    <t xml:space="preserve">
乌拉特中旗人力资源和社会保障局                乌拉特中旗卫生健康委员会
2019年10月22日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</si>
  <si>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</si>
  <si>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</si>
  <si>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</si>
  <si>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</si>
  <si>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</si>
  <si>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</si>
  <si>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</si>
  <si>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</si>
  <si>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</si>
  <si>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</si>
  <si>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</si>
  <si>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</si>
  <si>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</si>
  <si>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</si>
  <si>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</si>
  <si>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</si>
  <si>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</si>
  <si>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</si>
  <si>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</si>
  <si>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</si>
  <si>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序号</t>
  </si>
  <si>
    <t>专业</t>
  </si>
  <si>
    <t>人数</t>
  </si>
  <si>
    <t>21</t>
  </si>
  <si>
    <t>22</t>
  </si>
  <si>
    <t>23</t>
  </si>
  <si>
    <t>24</t>
  </si>
  <si>
    <t>25</t>
  </si>
  <si>
    <t>26</t>
  </si>
  <si>
    <t>27</t>
  </si>
  <si>
    <t>28</t>
  </si>
  <si>
    <t>网络信息</t>
  </si>
  <si>
    <t>社会工作、公共事业管理</t>
  </si>
  <si>
    <t>乡村医生注册考试</t>
  </si>
  <si>
    <t>合计</t>
  </si>
  <si>
    <t>114</t>
  </si>
  <si>
    <t>注：笔试试题出2种，一是医学专业基础知识试题102套；二是参照公务员试题12套。</t>
  </si>
  <si>
    <t>29</t>
  </si>
  <si>
    <t>30</t>
  </si>
  <si>
    <t>31</t>
  </si>
  <si>
    <t>32</t>
  </si>
  <si>
    <t>33</t>
  </si>
  <si>
    <t>34</t>
  </si>
  <si>
    <t>35</t>
  </si>
  <si>
    <t>36</t>
  </si>
  <si>
    <t>计算机科学与技术专业</t>
  </si>
  <si>
    <t>信息化建设</t>
  </si>
  <si>
    <t>网络工程</t>
  </si>
  <si>
    <t>信息管理与信息系统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</si>
</sst>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黑体"/>
      <charset val="134"/>
    </font>
    <font>
      <sz val="12"/>
      <color indexed="8"/>
      <name val="黑体"/>
      <charset val="134"/>
    </font>
    <font>
      <sz val="14"/>
      <color theme="1"/>
      <name val="仿宋"/>
      <charset val="134"/>
    </font>
    <font>
      <sz val="11"/>
      <name val="宋体"/>
      <charset val="134"/>
      <scheme val="minor"/>
    </font>
    <font>
      <b/>
      <sz val="16"/>
      <color indexed="8"/>
      <name val="宋体"/>
      <charset val="134"/>
    </font>
    <font>
      <sz val="12"/>
      <name val="仿宋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4" applyNumberFormat="0" applyAlignment="0" applyProtection="0">
      <alignment vertical="center"/>
    </xf>
    <xf numFmtId="0" fontId="28" fillId="13" borderId="8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49" fontId="1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0" fillId="0" borderId="0" xfId="0" applyNumberFormat="1" applyFill="1">
      <alignment vertical="center"/>
    </xf>
    <xf numFmtId="49" fontId="0" fillId="0" borderId="0" xfId="0" applyNumberForma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1" fillId="0" borderId="0" xfId="0" applyNumberFormat="1" applyFont="1" applyFill="1">
      <alignment vertical="center"/>
    </xf>
    <xf numFmtId="0" fontId="2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I71"/>
  <sheetViews>
    <sheetView tabSelected="1" workbookViewId="0">
      <pane ySplit="2" topLeftCell="A3" activePane="bottomLeft" state="frozen"/>
      <selection/>
      <selection pane="bottomLeft" activeCell="U16" sqref="U16"/>
    </sheetView>
  </sheetViews>
  <sheetFormatPr defaultColWidth="9" defaultRowHeight="13.5"/>
  <cols>
    <col min="1" max="1" width="3.89166666666667" style="23" customWidth="1"/>
    <col min="2" max="2" width="10.6666666666667" style="24" customWidth="1"/>
    <col min="3" max="3" width="14.3333333333333" style="3" customWidth="1"/>
    <col min="4" max="5" width="6.10833333333333" style="24" customWidth="1"/>
    <col min="6" max="7" width="23.1083333333333" style="24" hidden="1" customWidth="1"/>
    <col min="8" max="8" width="14.4416666666667" style="24" hidden="1" customWidth="1"/>
    <col min="9" max="9" width="20.75" style="24" customWidth="1"/>
    <col min="10" max="10" width="10.6666666666667" style="24" customWidth="1"/>
    <col min="11" max="11" width="5.225" style="24" customWidth="1"/>
    <col min="12" max="12" width="8.33333333333333" style="24" customWidth="1"/>
    <col min="13" max="13" width="5.225" style="24" customWidth="1"/>
    <col min="14" max="14" width="8.33333333333333" style="24" customWidth="1"/>
    <col min="15" max="15" width="6.10833333333333" style="25" customWidth="1"/>
    <col min="16" max="16" width="5.225" style="23" customWidth="1"/>
    <col min="17" max="17" width="7.225" style="23" customWidth="1"/>
    <col min="18" max="19" width="8.33333333333333" style="23" customWidth="1"/>
    <col min="20" max="23" width="9" style="24"/>
    <col min="24" max="24" width="5.25" style="24" customWidth="1"/>
    <col min="25" max="25" width="5.5" style="23" customWidth="1"/>
    <col min="26" max="28" width="13.5" style="24" customWidth="1"/>
    <col min="29" max="29" width="9" style="24"/>
    <col min="30" max="30" width="5.25" style="24" customWidth="1"/>
    <col min="31" max="31" width="5.5" style="23" customWidth="1"/>
    <col min="32" max="16384" width="9" style="24"/>
  </cols>
  <sheetData>
    <row r="1" ht="20.25" spans="1:3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="18" customFormat="1" ht="42.75" spans="1:19">
      <c r="A2" s="27" t="s">
        <v>1</v>
      </c>
      <c r="B2" s="28" t="s">
        <v>2</v>
      </c>
      <c r="C2" s="29" t="s">
        <v>3</v>
      </c>
      <c r="D2" s="28" t="s">
        <v>4</v>
      </c>
      <c r="E2" s="28" t="s">
        <v>5</v>
      </c>
      <c r="F2" s="28" t="s">
        <v>6</v>
      </c>
      <c r="G2" s="28" t="s">
        <v>7</v>
      </c>
      <c r="H2" s="28" t="s">
        <v>8</v>
      </c>
      <c r="I2" s="28" t="s">
        <v>6</v>
      </c>
      <c r="J2" s="28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34" t="s">
        <v>14</v>
      </c>
      <c r="P2" s="27" t="s">
        <v>15</v>
      </c>
      <c r="Q2" s="27" t="s">
        <v>16</v>
      </c>
      <c r="R2" s="28" t="s">
        <v>17</v>
      </c>
      <c r="S2" s="28" t="s">
        <v>18</v>
      </c>
    </row>
    <row r="3" s="19" customFormat="1" ht="14.25" spans="1:19">
      <c r="A3" s="30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="20" customFormat="1" ht="14.25" spans="1:19">
      <c r="A4" s="31">
        <v>1</v>
      </c>
      <c r="B4" s="31" t="s">
        <v>20</v>
      </c>
      <c r="C4" s="32">
        <v>20191019018</v>
      </c>
      <c r="D4" s="31" t="s">
        <v>21</v>
      </c>
      <c r="E4" s="31" t="s">
        <v>22</v>
      </c>
      <c r="F4" s="31" t="s">
        <v>23</v>
      </c>
      <c r="G4" s="31" t="s">
        <v>24</v>
      </c>
      <c r="H4" s="31" t="s">
        <v>25</v>
      </c>
      <c r="I4" s="31" t="str">
        <f>REPLACE(F4:F14,11,4,"****")</f>
        <v>1528251973****5719</v>
      </c>
      <c r="J4" s="35">
        <v>65.5</v>
      </c>
      <c r="K4" s="31">
        <v>0.6</v>
      </c>
      <c r="L4" s="31">
        <f t="shared" ref="L4:L14" si="0">J4*K4</f>
        <v>39.3</v>
      </c>
      <c r="M4" s="31"/>
      <c r="N4" s="31">
        <f t="shared" ref="N4:N14" si="1">L4+M4</f>
        <v>39.3</v>
      </c>
      <c r="O4" s="33">
        <v>78.2</v>
      </c>
      <c r="P4" s="31">
        <v>0.4</v>
      </c>
      <c r="Q4" s="31">
        <f t="shared" ref="Q4:Q14" si="2">O4*P4</f>
        <v>31.28</v>
      </c>
      <c r="R4" s="31">
        <f t="shared" ref="R4:R14" si="3">N4+Q4</f>
        <v>70.58</v>
      </c>
      <c r="S4" s="31" t="s">
        <v>26</v>
      </c>
    </row>
    <row r="5" s="20" customFormat="1" ht="14.25" spans="1:19">
      <c r="A5" s="31">
        <v>2</v>
      </c>
      <c r="B5" s="31" t="s">
        <v>27</v>
      </c>
      <c r="C5" s="32">
        <v>20191019008</v>
      </c>
      <c r="D5" s="31" t="s">
        <v>28</v>
      </c>
      <c r="E5" s="31" t="s">
        <v>22</v>
      </c>
      <c r="F5" s="31" t="s">
        <v>29</v>
      </c>
      <c r="G5" s="31" t="s">
        <v>24</v>
      </c>
      <c r="H5" s="31" t="s">
        <v>30</v>
      </c>
      <c r="I5" s="31" t="str">
        <f t="shared" ref="I5:I14" si="4">REPLACE(F5:F15,11,4,"****")</f>
        <v>1528251992****4825</v>
      </c>
      <c r="J5" s="35">
        <v>63.48</v>
      </c>
      <c r="K5" s="31">
        <v>0.6</v>
      </c>
      <c r="L5" s="31">
        <f t="shared" si="0"/>
        <v>38.088</v>
      </c>
      <c r="M5" s="31"/>
      <c r="N5" s="31">
        <f t="shared" si="1"/>
        <v>38.088</v>
      </c>
      <c r="O5" s="33">
        <v>80.4</v>
      </c>
      <c r="P5" s="31">
        <v>0.4</v>
      </c>
      <c r="Q5" s="31">
        <f t="shared" si="2"/>
        <v>32.16</v>
      </c>
      <c r="R5" s="31">
        <f t="shared" si="3"/>
        <v>70.248</v>
      </c>
      <c r="S5" s="31" t="s">
        <v>26</v>
      </c>
    </row>
    <row r="6" s="20" customFormat="1" ht="14.25" spans="1:19">
      <c r="A6" s="31">
        <v>3</v>
      </c>
      <c r="B6" s="31" t="s">
        <v>31</v>
      </c>
      <c r="C6" s="33">
        <v>20191019013</v>
      </c>
      <c r="D6" s="31" t="s">
        <v>28</v>
      </c>
      <c r="E6" s="31" t="s">
        <v>22</v>
      </c>
      <c r="F6" s="31" t="s">
        <v>32</v>
      </c>
      <c r="G6" s="31" t="s">
        <v>33</v>
      </c>
      <c r="H6" s="31" t="s">
        <v>34</v>
      </c>
      <c r="I6" s="31" t="str">
        <f t="shared" si="4"/>
        <v>6224241994****1928</v>
      </c>
      <c r="J6" s="35">
        <v>65.28</v>
      </c>
      <c r="K6" s="31">
        <v>0.6</v>
      </c>
      <c r="L6" s="31">
        <f t="shared" si="0"/>
        <v>39.168</v>
      </c>
      <c r="M6" s="31"/>
      <c r="N6" s="31">
        <f t="shared" si="1"/>
        <v>39.168</v>
      </c>
      <c r="O6" s="33">
        <v>77.6</v>
      </c>
      <c r="P6" s="31">
        <v>0.4</v>
      </c>
      <c r="Q6" s="31">
        <f t="shared" si="2"/>
        <v>31.04</v>
      </c>
      <c r="R6" s="31">
        <f t="shared" si="3"/>
        <v>70.208</v>
      </c>
      <c r="S6" s="31" t="s">
        <v>26</v>
      </c>
    </row>
    <row r="7" s="20" customFormat="1" ht="14.25" spans="1:19">
      <c r="A7" s="31">
        <v>4</v>
      </c>
      <c r="B7" s="31" t="s">
        <v>35</v>
      </c>
      <c r="C7" s="33">
        <v>20191019011</v>
      </c>
      <c r="D7" s="31" t="s">
        <v>28</v>
      </c>
      <c r="E7" s="31" t="s">
        <v>22</v>
      </c>
      <c r="F7" s="31" t="s">
        <v>36</v>
      </c>
      <c r="G7" s="31" t="s">
        <v>37</v>
      </c>
      <c r="H7" s="31" t="s">
        <v>38</v>
      </c>
      <c r="I7" s="31" t="str">
        <f t="shared" si="4"/>
        <v>1528011985****122x</v>
      </c>
      <c r="J7" s="35">
        <v>61.29</v>
      </c>
      <c r="K7" s="31">
        <v>0.6</v>
      </c>
      <c r="L7" s="31">
        <f t="shared" si="0"/>
        <v>36.774</v>
      </c>
      <c r="M7" s="31"/>
      <c r="N7" s="31">
        <f t="shared" si="1"/>
        <v>36.774</v>
      </c>
      <c r="O7" s="33">
        <v>83.4</v>
      </c>
      <c r="P7" s="31">
        <v>0.4</v>
      </c>
      <c r="Q7" s="31">
        <f t="shared" si="2"/>
        <v>33.36</v>
      </c>
      <c r="R7" s="31">
        <f t="shared" si="3"/>
        <v>70.134</v>
      </c>
      <c r="S7" s="31" t="s">
        <v>26</v>
      </c>
    </row>
    <row r="8" s="20" customFormat="1" ht="14.25" spans="1:19">
      <c r="A8" s="31">
        <v>5</v>
      </c>
      <c r="B8" s="31" t="s">
        <v>39</v>
      </c>
      <c r="C8" s="33">
        <v>20191019016</v>
      </c>
      <c r="D8" s="31" t="s">
        <v>21</v>
      </c>
      <c r="E8" s="31" t="s">
        <v>22</v>
      </c>
      <c r="F8" s="31" t="s">
        <v>40</v>
      </c>
      <c r="G8" s="31" t="s">
        <v>33</v>
      </c>
      <c r="H8" s="31" t="s">
        <v>41</v>
      </c>
      <c r="I8" s="31" t="str">
        <f t="shared" si="4"/>
        <v>1528221982****7233</v>
      </c>
      <c r="J8" s="35">
        <v>60.49</v>
      </c>
      <c r="K8" s="31">
        <v>0.6</v>
      </c>
      <c r="L8" s="31">
        <f t="shared" si="0"/>
        <v>36.294</v>
      </c>
      <c r="M8" s="31"/>
      <c r="N8" s="31">
        <f t="shared" si="1"/>
        <v>36.294</v>
      </c>
      <c r="O8" s="33">
        <v>77.2</v>
      </c>
      <c r="P8" s="31">
        <v>0.4</v>
      </c>
      <c r="Q8" s="31">
        <f t="shared" si="2"/>
        <v>30.88</v>
      </c>
      <c r="R8" s="31">
        <f t="shared" si="3"/>
        <v>67.174</v>
      </c>
      <c r="S8" s="31" t="s">
        <v>26</v>
      </c>
    </row>
    <row r="9" s="20" customFormat="1" ht="14.25" spans="1:19">
      <c r="A9" s="31">
        <v>6</v>
      </c>
      <c r="B9" s="31" t="s">
        <v>42</v>
      </c>
      <c r="C9" s="32">
        <v>20191019010</v>
      </c>
      <c r="D9" s="31" t="s">
        <v>21</v>
      </c>
      <c r="E9" s="31" t="s">
        <v>22</v>
      </c>
      <c r="F9" s="31" t="s">
        <v>43</v>
      </c>
      <c r="G9" s="31" t="s">
        <v>44</v>
      </c>
      <c r="H9" s="31" t="s">
        <v>45</v>
      </c>
      <c r="I9" s="31" t="str">
        <f t="shared" si="4"/>
        <v>1528251979****361x</v>
      </c>
      <c r="J9" s="35">
        <v>58.64</v>
      </c>
      <c r="K9" s="31">
        <v>0.6</v>
      </c>
      <c r="L9" s="31">
        <f t="shared" si="0"/>
        <v>35.184</v>
      </c>
      <c r="M9" s="31"/>
      <c r="N9" s="31">
        <f t="shared" si="1"/>
        <v>35.184</v>
      </c>
      <c r="O9" s="33">
        <v>78</v>
      </c>
      <c r="P9" s="31">
        <v>0.4</v>
      </c>
      <c r="Q9" s="31">
        <f t="shared" si="2"/>
        <v>31.2</v>
      </c>
      <c r="R9" s="31">
        <f t="shared" si="3"/>
        <v>66.384</v>
      </c>
      <c r="S9" s="31" t="s">
        <v>26</v>
      </c>
    </row>
    <row r="10" s="20" customFormat="1" ht="14.25" spans="1:19">
      <c r="A10" s="31">
        <v>7</v>
      </c>
      <c r="B10" s="31" t="s">
        <v>46</v>
      </c>
      <c r="C10" s="32">
        <v>20191019012</v>
      </c>
      <c r="D10" s="31" t="s">
        <v>28</v>
      </c>
      <c r="E10" s="31" t="s">
        <v>22</v>
      </c>
      <c r="F10" s="31" t="s">
        <v>47</v>
      </c>
      <c r="G10" s="31" t="s">
        <v>48</v>
      </c>
      <c r="H10" s="31" t="s">
        <v>49</v>
      </c>
      <c r="I10" s="31" t="str">
        <f t="shared" si="4"/>
        <v>1528251980****3023</v>
      </c>
      <c r="J10" s="35">
        <v>57.57</v>
      </c>
      <c r="K10" s="31">
        <v>0.6</v>
      </c>
      <c r="L10" s="31">
        <f t="shared" si="0"/>
        <v>34.542</v>
      </c>
      <c r="M10" s="31"/>
      <c r="N10" s="31">
        <f t="shared" si="1"/>
        <v>34.542</v>
      </c>
      <c r="O10" s="33">
        <v>76.2</v>
      </c>
      <c r="P10" s="31">
        <v>0.4</v>
      </c>
      <c r="Q10" s="31">
        <f t="shared" si="2"/>
        <v>30.48</v>
      </c>
      <c r="R10" s="31">
        <f t="shared" si="3"/>
        <v>65.022</v>
      </c>
      <c r="S10" s="31" t="s">
        <v>26</v>
      </c>
    </row>
    <row r="11" s="20" customFormat="1" ht="14.25" spans="1:19">
      <c r="A11" s="31">
        <v>8</v>
      </c>
      <c r="B11" s="31" t="s">
        <v>50</v>
      </c>
      <c r="C11" s="33">
        <v>20191019009</v>
      </c>
      <c r="D11" s="31" t="s">
        <v>28</v>
      </c>
      <c r="E11" s="31" t="s">
        <v>22</v>
      </c>
      <c r="F11" s="31" t="s">
        <v>51</v>
      </c>
      <c r="G11" s="31" t="s">
        <v>24</v>
      </c>
      <c r="H11" s="31" t="s">
        <v>52</v>
      </c>
      <c r="I11" s="31" t="str">
        <f t="shared" si="4"/>
        <v>1528251982****0025</v>
      </c>
      <c r="J11" s="35">
        <v>59.37</v>
      </c>
      <c r="K11" s="31">
        <v>0.6</v>
      </c>
      <c r="L11" s="31">
        <f t="shared" si="0"/>
        <v>35.622</v>
      </c>
      <c r="M11" s="31"/>
      <c r="N11" s="31">
        <f t="shared" si="1"/>
        <v>35.622</v>
      </c>
      <c r="O11" s="33">
        <v>73</v>
      </c>
      <c r="P11" s="31">
        <v>0.4</v>
      </c>
      <c r="Q11" s="31">
        <f t="shared" si="2"/>
        <v>29.2</v>
      </c>
      <c r="R11" s="31">
        <f t="shared" si="3"/>
        <v>64.822</v>
      </c>
      <c r="S11" s="31" t="s">
        <v>26</v>
      </c>
    </row>
    <row r="12" s="20" customFormat="1" ht="14.25" spans="1:31">
      <c r="A12" s="31">
        <v>9</v>
      </c>
      <c r="B12" s="31" t="s">
        <v>53</v>
      </c>
      <c r="C12" s="33">
        <v>20191019007</v>
      </c>
      <c r="D12" s="31" t="s">
        <v>28</v>
      </c>
      <c r="E12" s="31" t="s">
        <v>22</v>
      </c>
      <c r="F12" s="31" t="s">
        <v>54</v>
      </c>
      <c r="G12" s="31" t="s">
        <v>48</v>
      </c>
      <c r="H12" s="31" t="s">
        <v>55</v>
      </c>
      <c r="I12" s="31" t="str">
        <f t="shared" si="4"/>
        <v>1502221974****5623</v>
      </c>
      <c r="J12" s="35">
        <v>57.01</v>
      </c>
      <c r="K12" s="31">
        <v>0.6</v>
      </c>
      <c r="L12" s="31">
        <f t="shared" si="0"/>
        <v>34.206</v>
      </c>
      <c r="M12" s="31"/>
      <c r="N12" s="31">
        <f t="shared" si="1"/>
        <v>34.206</v>
      </c>
      <c r="O12" s="33">
        <v>76</v>
      </c>
      <c r="P12" s="31">
        <v>0.4</v>
      </c>
      <c r="Q12" s="31">
        <f t="shared" si="2"/>
        <v>30.4</v>
      </c>
      <c r="R12" s="31">
        <f t="shared" si="3"/>
        <v>64.606</v>
      </c>
      <c r="S12" s="31" t="s">
        <v>26</v>
      </c>
      <c r="Y12" s="37"/>
      <c r="AE12" s="37"/>
    </row>
    <row r="13" s="20" customFormat="1" ht="14.25" spans="1:19">
      <c r="A13" s="31">
        <v>10</v>
      </c>
      <c r="B13" s="31" t="s">
        <v>56</v>
      </c>
      <c r="C13" s="32">
        <v>20191019015</v>
      </c>
      <c r="D13" s="31" t="s">
        <v>28</v>
      </c>
      <c r="E13" s="31" t="s">
        <v>57</v>
      </c>
      <c r="F13" s="31" t="s">
        <v>58</v>
      </c>
      <c r="G13" s="31" t="s">
        <v>59</v>
      </c>
      <c r="H13" s="31" t="s">
        <v>60</v>
      </c>
      <c r="I13" s="31" t="str">
        <f t="shared" si="4"/>
        <v>1528251976****0920</v>
      </c>
      <c r="J13" s="35">
        <v>40.22</v>
      </c>
      <c r="K13" s="31">
        <v>0.6</v>
      </c>
      <c r="L13" s="31">
        <f t="shared" si="0"/>
        <v>24.132</v>
      </c>
      <c r="M13" s="31" t="s">
        <v>61</v>
      </c>
      <c r="N13" s="31">
        <f t="shared" si="1"/>
        <v>26.632</v>
      </c>
      <c r="O13" s="33">
        <v>82.2</v>
      </c>
      <c r="P13" s="31">
        <v>0.4</v>
      </c>
      <c r="Q13" s="31">
        <f t="shared" si="2"/>
        <v>32.88</v>
      </c>
      <c r="R13" s="31">
        <f t="shared" si="3"/>
        <v>59.512</v>
      </c>
      <c r="S13" s="31" t="s">
        <v>26</v>
      </c>
    </row>
    <row r="14" s="20" customFormat="1" ht="14.25" spans="1:19">
      <c r="A14" s="31">
        <v>11</v>
      </c>
      <c r="B14" s="31" t="s">
        <v>62</v>
      </c>
      <c r="C14" s="33">
        <v>20191019014</v>
      </c>
      <c r="D14" s="31" t="s">
        <v>28</v>
      </c>
      <c r="E14" s="31" t="s">
        <v>57</v>
      </c>
      <c r="F14" s="31" t="s">
        <v>63</v>
      </c>
      <c r="G14" s="31" t="s">
        <v>59</v>
      </c>
      <c r="H14" s="31" t="s">
        <v>64</v>
      </c>
      <c r="I14" s="31" t="str">
        <f t="shared" si="4"/>
        <v>1528251977****152x</v>
      </c>
      <c r="J14" s="35">
        <v>39.49</v>
      </c>
      <c r="K14" s="31">
        <v>0.6</v>
      </c>
      <c r="L14" s="31">
        <f t="shared" si="0"/>
        <v>23.694</v>
      </c>
      <c r="M14" s="31" t="s">
        <v>61</v>
      </c>
      <c r="N14" s="31">
        <f t="shared" si="1"/>
        <v>26.194</v>
      </c>
      <c r="O14" s="33">
        <v>82.6</v>
      </c>
      <c r="P14" s="31">
        <v>0.4</v>
      </c>
      <c r="Q14" s="31">
        <f t="shared" si="2"/>
        <v>33.04</v>
      </c>
      <c r="R14" s="31">
        <f t="shared" si="3"/>
        <v>59.234</v>
      </c>
      <c r="S14" s="31" t="s">
        <v>26</v>
      </c>
    </row>
    <row r="15" s="21" customFormat="1" ht="14.25" spans="1:31">
      <c r="A15" s="30" t="s">
        <v>65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Y15" s="38"/>
      <c r="AE15" s="38"/>
    </row>
    <row r="16" s="20" customFormat="1" ht="14.25" spans="1:31">
      <c r="A16" s="31">
        <v>1</v>
      </c>
      <c r="B16" s="31" t="s">
        <v>66</v>
      </c>
      <c r="C16" s="32">
        <v>20191019020</v>
      </c>
      <c r="D16" s="31" t="s">
        <v>21</v>
      </c>
      <c r="E16" s="31" t="s">
        <v>57</v>
      </c>
      <c r="F16" s="31" t="s">
        <v>67</v>
      </c>
      <c r="G16" s="31" t="s">
        <v>68</v>
      </c>
      <c r="H16" s="31" t="s">
        <v>69</v>
      </c>
      <c r="I16" s="31" t="str">
        <f>REPLACE(F16:F49,11,4,"****")</f>
        <v>1528251995****6016</v>
      </c>
      <c r="J16" s="35">
        <v>63.65</v>
      </c>
      <c r="K16" s="31">
        <v>0.6</v>
      </c>
      <c r="L16" s="31">
        <f t="shared" ref="L16:L49" si="5">J16*K16</f>
        <v>38.19</v>
      </c>
      <c r="M16" s="31" t="s">
        <v>61</v>
      </c>
      <c r="N16" s="31">
        <f t="shared" ref="N16:N49" si="6">L16+M16</f>
        <v>40.69</v>
      </c>
      <c r="O16" s="33">
        <v>85</v>
      </c>
      <c r="P16" s="31">
        <v>0.4</v>
      </c>
      <c r="Q16" s="31">
        <f t="shared" ref="Q16:Q49" si="7">O16*P16</f>
        <v>34</v>
      </c>
      <c r="R16" s="31">
        <f t="shared" ref="R16:R49" si="8">N16+Q16</f>
        <v>74.69</v>
      </c>
      <c r="S16" s="31" t="s">
        <v>26</v>
      </c>
      <c r="Y16" s="37"/>
      <c r="AE16" s="37"/>
    </row>
    <row r="17" s="20" customFormat="1" ht="14.25" spans="1:31">
      <c r="A17" s="31">
        <v>2</v>
      </c>
      <c r="B17" s="31" t="s">
        <v>70</v>
      </c>
      <c r="C17" s="33">
        <v>20191019042</v>
      </c>
      <c r="D17" s="31" t="s">
        <v>28</v>
      </c>
      <c r="E17" s="31" t="s">
        <v>22</v>
      </c>
      <c r="F17" s="31" t="s">
        <v>71</v>
      </c>
      <c r="G17" s="31" t="s">
        <v>33</v>
      </c>
      <c r="H17" s="31" t="s">
        <v>72</v>
      </c>
      <c r="I17" s="31" t="str">
        <f t="shared" ref="I17:I49" si="9">REPLACE(F17:F50,11,4,"****")</f>
        <v>1501211994****1727</v>
      </c>
      <c r="J17" s="35">
        <v>70.39</v>
      </c>
      <c r="K17" s="31">
        <v>0.6</v>
      </c>
      <c r="L17" s="31">
        <f t="shared" si="5"/>
        <v>42.234</v>
      </c>
      <c r="M17" s="31"/>
      <c r="N17" s="31">
        <f t="shared" si="6"/>
        <v>42.234</v>
      </c>
      <c r="O17" s="33">
        <v>78</v>
      </c>
      <c r="P17" s="31">
        <v>0.4</v>
      </c>
      <c r="Q17" s="31">
        <f t="shared" si="7"/>
        <v>31.2</v>
      </c>
      <c r="R17" s="31">
        <f t="shared" si="8"/>
        <v>73.434</v>
      </c>
      <c r="S17" s="31" t="s">
        <v>26</v>
      </c>
      <c r="Y17" s="37"/>
      <c r="AE17" s="37"/>
    </row>
    <row r="18" s="20" customFormat="1" ht="14.25" spans="1:31">
      <c r="A18" s="31">
        <v>3</v>
      </c>
      <c r="B18" s="31" t="s">
        <v>73</v>
      </c>
      <c r="C18" s="32">
        <v>20191019027</v>
      </c>
      <c r="D18" s="31" t="s">
        <v>21</v>
      </c>
      <c r="E18" s="31" t="s">
        <v>22</v>
      </c>
      <c r="F18" s="31" t="s">
        <v>74</v>
      </c>
      <c r="G18" s="31" t="s">
        <v>24</v>
      </c>
      <c r="H18" s="31" t="s">
        <v>75</v>
      </c>
      <c r="I18" s="31" t="str">
        <f t="shared" si="9"/>
        <v>1502221993****5316</v>
      </c>
      <c r="J18" s="35">
        <v>66.23</v>
      </c>
      <c r="K18" s="31">
        <v>0.6</v>
      </c>
      <c r="L18" s="31">
        <f t="shared" si="5"/>
        <v>39.738</v>
      </c>
      <c r="M18" s="31"/>
      <c r="N18" s="31">
        <f t="shared" si="6"/>
        <v>39.738</v>
      </c>
      <c r="O18" s="33">
        <v>81.4</v>
      </c>
      <c r="P18" s="31">
        <v>0.4</v>
      </c>
      <c r="Q18" s="31">
        <f t="shared" si="7"/>
        <v>32.56</v>
      </c>
      <c r="R18" s="31">
        <f t="shared" si="8"/>
        <v>72.298</v>
      </c>
      <c r="S18" s="31" t="s">
        <v>26</v>
      </c>
      <c r="Y18" s="37"/>
      <c r="AE18" s="37"/>
    </row>
    <row r="19" s="20" customFormat="1" ht="14.25" spans="1:31">
      <c r="A19" s="31">
        <v>4</v>
      </c>
      <c r="B19" s="31" t="s">
        <v>76</v>
      </c>
      <c r="C19" s="32">
        <v>20191019050</v>
      </c>
      <c r="D19" s="31" t="s">
        <v>28</v>
      </c>
      <c r="E19" s="31" t="s">
        <v>57</v>
      </c>
      <c r="F19" s="31" t="s">
        <v>77</v>
      </c>
      <c r="G19" s="31" t="s">
        <v>33</v>
      </c>
      <c r="H19" s="31" t="s">
        <v>78</v>
      </c>
      <c r="I19" s="31" t="str">
        <f t="shared" si="9"/>
        <v>1528251990****1825</v>
      </c>
      <c r="J19" s="35">
        <v>61.1</v>
      </c>
      <c r="K19" s="31">
        <v>0.6</v>
      </c>
      <c r="L19" s="31">
        <f t="shared" si="5"/>
        <v>36.66</v>
      </c>
      <c r="M19" s="31" t="s">
        <v>61</v>
      </c>
      <c r="N19" s="31">
        <f t="shared" si="6"/>
        <v>39.16</v>
      </c>
      <c r="O19" s="33">
        <v>82</v>
      </c>
      <c r="P19" s="31">
        <v>0.4</v>
      </c>
      <c r="Q19" s="31">
        <f t="shared" si="7"/>
        <v>32.8</v>
      </c>
      <c r="R19" s="31">
        <f t="shared" si="8"/>
        <v>71.96</v>
      </c>
      <c r="S19" s="31" t="s">
        <v>26</v>
      </c>
      <c r="Y19" s="37"/>
      <c r="AE19" s="37"/>
    </row>
    <row r="20" s="20" customFormat="1" ht="14.25" spans="1:31">
      <c r="A20" s="31">
        <v>5</v>
      </c>
      <c r="B20" s="31" t="s">
        <v>79</v>
      </c>
      <c r="C20" s="32">
        <v>20191019040</v>
      </c>
      <c r="D20" s="31" t="s">
        <v>21</v>
      </c>
      <c r="E20" s="31" t="s">
        <v>22</v>
      </c>
      <c r="F20" s="31" t="s">
        <v>80</v>
      </c>
      <c r="G20" s="31" t="s">
        <v>33</v>
      </c>
      <c r="H20" s="31" t="s">
        <v>81</v>
      </c>
      <c r="I20" s="31" t="str">
        <f t="shared" si="9"/>
        <v>1501241994****0110</v>
      </c>
      <c r="J20" s="35">
        <v>64.94</v>
      </c>
      <c r="K20" s="31">
        <v>0.6</v>
      </c>
      <c r="L20" s="31">
        <f t="shared" si="5"/>
        <v>38.964</v>
      </c>
      <c r="M20" s="31"/>
      <c r="N20" s="31">
        <f t="shared" si="6"/>
        <v>38.964</v>
      </c>
      <c r="O20" s="33">
        <v>80.4</v>
      </c>
      <c r="P20" s="31">
        <v>0.4</v>
      </c>
      <c r="Q20" s="31">
        <f t="shared" si="7"/>
        <v>32.16</v>
      </c>
      <c r="R20" s="31">
        <f t="shared" si="8"/>
        <v>71.124</v>
      </c>
      <c r="S20" s="31" t="s">
        <v>26</v>
      </c>
      <c r="Y20" s="37"/>
      <c r="AE20" s="37"/>
    </row>
    <row r="21" s="20" customFormat="1" ht="14.25" spans="1:31">
      <c r="A21" s="31">
        <v>6</v>
      </c>
      <c r="B21" s="31" t="s">
        <v>82</v>
      </c>
      <c r="C21" s="32">
        <v>20191019048</v>
      </c>
      <c r="D21" s="31" t="s">
        <v>21</v>
      </c>
      <c r="E21" s="31" t="s">
        <v>22</v>
      </c>
      <c r="F21" s="31" t="s">
        <v>83</v>
      </c>
      <c r="G21" s="31" t="s">
        <v>33</v>
      </c>
      <c r="H21" s="31" t="s">
        <v>84</v>
      </c>
      <c r="I21" s="31" t="str">
        <f t="shared" si="9"/>
        <v>1528011998****1817</v>
      </c>
      <c r="J21" s="35">
        <v>63.48</v>
      </c>
      <c r="K21" s="31">
        <v>0.6</v>
      </c>
      <c r="L21" s="31">
        <f t="shared" si="5"/>
        <v>38.088</v>
      </c>
      <c r="M21" s="31"/>
      <c r="N21" s="31">
        <f t="shared" si="6"/>
        <v>38.088</v>
      </c>
      <c r="O21" s="33">
        <v>79.8</v>
      </c>
      <c r="P21" s="31">
        <v>0.4</v>
      </c>
      <c r="Q21" s="31">
        <f t="shared" si="7"/>
        <v>31.92</v>
      </c>
      <c r="R21" s="31">
        <f t="shared" si="8"/>
        <v>70.008</v>
      </c>
      <c r="S21" s="31" t="s">
        <v>26</v>
      </c>
      <c r="Y21" s="37"/>
      <c r="AE21" s="37"/>
    </row>
    <row r="22" s="20" customFormat="1" ht="14.25" spans="1:31">
      <c r="A22" s="31">
        <v>7</v>
      </c>
      <c r="B22" s="31" t="s">
        <v>85</v>
      </c>
      <c r="C22" s="33">
        <v>20191019041</v>
      </c>
      <c r="D22" s="31" t="s">
        <v>21</v>
      </c>
      <c r="E22" s="31" t="s">
        <v>22</v>
      </c>
      <c r="F22" s="31" t="s">
        <v>86</v>
      </c>
      <c r="G22" s="31" t="s">
        <v>33</v>
      </c>
      <c r="H22" s="31" t="s">
        <v>87</v>
      </c>
      <c r="I22" s="31" t="str">
        <f t="shared" si="9"/>
        <v>1528271994****3915</v>
      </c>
      <c r="J22" s="35">
        <v>61.29</v>
      </c>
      <c r="K22" s="31">
        <v>0.6</v>
      </c>
      <c r="L22" s="31">
        <f t="shared" si="5"/>
        <v>36.774</v>
      </c>
      <c r="M22" s="31"/>
      <c r="N22" s="31">
        <f t="shared" si="6"/>
        <v>36.774</v>
      </c>
      <c r="O22" s="33">
        <v>83</v>
      </c>
      <c r="P22" s="31">
        <v>0.4</v>
      </c>
      <c r="Q22" s="31">
        <f t="shared" si="7"/>
        <v>33.2</v>
      </c>
      <c r="R22" s="31">
        <f t="shared" si="8"/>
        <v>69.974</v>
      </c>
      <c r="S22" s="31" t="s">
        <v>26</v>
      </c>
      <c r="Y22" s="37"/>
      <c r="AE22" s="37"/>
    </row>
    <row r="23" s="20" customFormat="1" ht="14.25" spans="1:31">
      <c r="A23" s="31">
        <v>8</v>
      </c>
      <c r="B23" s="31" t="s">
        <v>88</v>
      </c>
      <c r="C23" s="33">
        <v>20191019030</v>
      </c>
      <c r="D23" s="31" t="s">
        <v>21</v>
      </c>
      <c r="E23" s="31" t="s">
        <v>22</v>
      </c>
      <c r="F23" s="31" t="s">
        <v>89</v>
      </c>
      <c r="G23" s="31" t="s">
        <v>33</v>
      </c>
      <c r="H23" s="31" t="s">
        <v>90</v>
      </c>
      <c r="I23" s="31" t="str">
        <f t="shared" si="9"/>
        <v>5137011994****5319</v>
      </c>
      <c r="J23" s="35">
        <v>63.02</v>
      </c>
      <c r="K23" s="31">
        <v>0.6</v>
      </c>
      <c r="L23" s="31">
        <f t="shared" si="5"/>
        <v>37.812</v>
      </c>
      <c r="M23" s="31"/>
      <c r="N23" s="31">
        <f t="shared" si="6"/>
        <v>37.812</v>
      </c>
      <c r="O23" s="33">
        <v>79.4</v>
      </c>
      <c r="P23" s="31">
        <v>0.4</v>
      </c>
      <c r="Q23" s="31">
        <f t="shared" si="7"/>
        <v>31.76</v>
      </c>
      <c r="R23" s="31">
        <f t="shared" si="8"/>
        <v>69.572</v>
      </c>
      <c r="S23" s="31" t="s">
        <v>26</v>
      </c>
      <c r="Y23" s="37"/>
      <c r="AE23" s="37"/>
    </row>
    <row r="24" s="20" customFormat="1" ht="14.25" spans="1:31">
      <c r="A24" s="31">
        <v>9</v>
      </c>
      <c r="B24" s="31" t="s">
        <v>91</v>
      </c>
      <c r="C24" s="32">
        <v>20191019033</v>
      </c>
      <c r="D24" s="31" t="s">
        <v>21</v>
      </c>
      <c r="E24" s="31" t="s">
        <v>22</v>
      </c>
      <c r="F24" s="31" t="s">
        <v>92</v>
      </c>
      <c r="G24" s="31" t="s">
        <v>33</v>
      </c>
      <c r="H24" s="31" t="s">
        <v>93</v>
      </c>
      <c r="I24" s="31" t="str">
        <f t="shared" si="9"/>
        <v>1528231994****3110</v>
      </c>
      <c r="J24" s="35">
        <v>59.49</v>
      </c>
      <c r="K24" s="31">
        <v>0.6</v>
      </c>
      <c r="L24" s="31">
        <f t="shared" si="5"/>
        <v>35.694</v>
      </c>
      <c r="M24" s="31"/>
      <c r="N24" s="31">
        <f t="shared" si="6"/>
        <v>35.694</v>
      </c>
      <c r="O24" s="33">
        <v>84.6</v>
      </c>
      <c r="P24" s="31">
        <v>0.4</v>
      </c>
      <c r="Q24" s="31">
        <f t="shared" si="7"/>
        <v>33.84</v>
      </c>
      <c r="R24" s="31">
        <f t="shared" si="8"/>
        <v>69.534</v>
      </c>
      <c r="S24" s="31" t="s">
        <v>26</v>
      </c>
      <c r="Y24" s="37"/>
      <c r="AE24" s="37"/>
    </row>
    <row r="25" s="20" customFormat="1" ht="14.25" spans="1:31">
      <c r="A25" s="31">
        <v>10</v>
      </c>
      <c r="B25" s="31" t="s">
        <v>94</v>
      </c>
      <c r="C25" s="32">
        <v>20191019059</v>
      </c>
      <c r="D25" s="31" t="s">
        <v>21</v>
      </c>
      <c r="E25" s="31" t="s">
        <v>22</v>
      </c>
      <c r="F25" s="31" t="s">
        <v>95</v>
      </c>
      <c r="G25" s="31" t="s">
        <v>24</v>
      </c>
      <c r="H25" s="31" t="s">
        <v>96</v>
      </c>
      <c r="I25" s="31" t="str">
        <f t="shared" si="9"/>
        <v>1526261994****3613</v>
      </c>
      <c r="J25" s="35">
        <v>64.82</v>
      </c>
      <c r="K25" s="31">
        <v>0.6</v>
      </c>
      <c r="L25" s="31">
        <f t="shared" si="5"/>
        <v>38.892</v>
      </c>
      <c r="M25" s="31"/>
      <c r="N25" s="31">
        <f t="shared" si="6"/>
        <v>38.892</v>
      </c>
      <c r="O25" s="33">
        <v>76.6</v>
      </c>
      <c r="P25" s="31">
        <v>0.4</v>
      </c>
      <c r="Q25" s="31">
        <f t="shared" si="7"/>
        <v>30.64</v>
      </c>
      <c r="R25" s="31">
        <f t="shared" si="8"/>
        <v>69.532</v>
      </c>
      <c r="S25" s="31" t="s">
        <v>26</v>
      </c>
      <c r="Y25" s="37"/>
      <c r="AE25" s="37"/>
    </row>
    <row r="26" s="20" customFormat="1" ht="14.25" spans="1:31">
      <c r="A26" s="31">
        <v>11</v>
      </c>
      <c r="B26" s="31" t="s">
        <v>97</v>
      </c>
      <c r="C26" s="32">
        <v>20191019019</v>
      </c>
      <c r="D26" s="31" t="s">
        <v>21</v>
      </c>
      <c r="E26" s="31" t="s">
        <v>22</v>
      </c>
      <c r="F26" s="31" t="s">
        <v>98</v>
      </c>
      <c r="G26" s="31" t="s">
        <v>37</v>
      </c>
      <c r="H26" s="31" t="s">
        <v>99</v>
      </c>
      <c r="I26" s="31" t="str">
        <f t="shared" si="9"/>
        <v>1528251995****4811</v>
      </c>
      <c r="J26" s="35">
        <v>58.03</v>
      </c>
      <c r="K26" s="31">
        <v>0.6</v>
      </c>
      <c r="L26" s="31">
        <f t="shared" si="5"/>
        <v>34.818</v>
      </c>
      <c r="M26" s="31"/>
      <c r="N26" s="31">
        <f t="shared" si="6"/>
        <v>34.818</v>
      </c>
      <c r="O26" s="33">
        <v>85.4</v>
      </c>
      <c r="P26" s="31">
        <v>0.4</v>
      </c>
      <c r="Q26" s="31">
        <f t="shared" si="7"/>
        <v>34.16</v>
      </c>
      <c r="R26" s="31">
        <f t="shared" si="8"/>
        <v>68.978</v>
      </c>
      <c r="S26" s="31" t="s">
        <v>26</v>
      </c>
      <c r="Y26" s="37"/>
      <c r="AE26" s="37"/>
    </row>
    <row r="27" s="20" customFormat="1" ht="14.25" spans="1:31">
      <c r="A27" s="31">
        <v>12</v>
      </c>
      <c r="B27" s="31" t="s">
        <v>100</v>
      </c>
      <c r="C27" s="32">
        <v>20191019045</v>
      </c>
      <c r="D27" s="31" t="s">
        <v>21</v>
      </c>
      <c r="E27" s="31" t="s">
        <v>22</v>
      </c>
      <c r="F27" s="31" t="s">
        <v>101</v>
      </c>
      <c r="G27" s="31" t="s">
        <v>37</v>
      </c>
      <c r="H27" s="31" t="s">
        <v>102</v>
      </c>
      <c r="I27" s="31" t="str">
        <f t="shared" si="9"/>
        <v>1528251993****5414</v>
      </c>
      <c r="J27" s="35">
        <v>58.15</v>
      </c>
      <c r="K27" s="31">
        <v>0.6</v>
      </c>
      <c r="L27" s="31">
        <f t="shared" si="5"/>
        <v>34.89</v>
      </c>
      <c r="M27" s="31"/>
      <c r="N27" s="31">
        <f t="shared" si="6"/>
        <v>34.89</v>
      </c>
      <c r="O27" s="33">
        <v>84</v>
      </c>
      <c r="P27" s="31">
        <v>0.4</v>
      </c>
      <c r="Q27" s="31">
        <f t="shared" si="7"/>
        <v>33.6</v>
      </c>
      <c r="R27" s="31">
        <f t="shared" si="8"/>
        <v>68.49</v>
      </c>
      <c r="S27" s="31" t="s">
        <v>26</v>
      </c>
      <c r="Y27" s="37"/>
      <c r="AE27" s="37"/>
    </row>
    <row r="28" s="20" customFormat="1" ht="14.25" spans="1:31">
      <c r="A28" s="31">
        <v>13</v>
      </c>
      <c r="B28" s="31" t="s">
        <v>103</v>
      </c>
      <c r="C28" s="32">
        <v>20191019052</v>
      </c>
      <c r="D28" s="31" t="s">
        <v>28</v>
      </c>
      <c r="E28" s="31" t="s">
        <v>22</v>
      </c>
      <c r="F28" s="31" t="s">
        <v>104</v>
      </c>
      <c r="G28" s="31" t="s">
        <v>33</v>
      </c>
      <c r="H28" s="31" t="s">
        <v>105</v>
      </c>
      <c r="I28" s="31" t="str">
        <f t="shared" si="9"/>
        <v>1528251997****4224</v>
      </c>
      <c r="J28" s="35">
        <v>57.81</v>
      </c>
      <c r="K28" s="31">
        <v>0.6</v>
      </c>
      <c r="L28" s="31">
        <f t="shared" si="5"/>
        <v>34.686</v>
      </c>
      <c r="M28" s="31"/>
      <c r="N28" s="31">
        <f t="shared" si="6"/>
        <v>34.686</v>
      </c>
      <c r="O28" s="33">
        <v>83.4</v>
      </c>
      <c r="P28" s="31">
        <v>0.4</v>
      </c>
      <c r="Q28" s="31">
        <f t="shared" si="7"/>
        <v>33.36</v>
      </c>
      <c r="R28" s="31">
        <f t="shared" si="8"/>
        <v>68.046</v>
      </c>
      <c r="S28" s="31" t="s">
        <v>26</v>
      </c>
      <c r="Y28" s="37"/>
      <c r="AE28" s="37"/>
    </row>
    <row r="29" s="20" customFormat="1" ht="14.25" spans="1:31">
      <c r="A29" s="31">
        <v>14</v>
      </c>
      <c r="B29" s="31" t="s">
        <v>106</v>
      </c>
      <c r="C29" s="33">
        <v>20191019043</v>
      </c>
      <c r="D29" s="31" t="s">
        <v>21</v>
      </c>
      <c r="E29" s="31" t="s">
        <v>22</v>
      </c>
      <c r="F29" s="31" t="s">
        <v>107</v>
      </c>
      <c r="G29" s="31" t="s">
        <v>33</v>
      </c>
      <c r="H29" s="31" t="s">
        <v>108</v>
      </c>
      <c r="I29" s="31" t="str">
        <f t="shared" si="9"/>
        <v>1528011996****223x</v>
      </c>
      <c r="J29" s="35">
        <v>58.69</v>
      </c>
      <c r="K29" s="31">
        <v>0.6</v>
      </c>
      <c r="L29" s="31">
        <f t="shared" si="5"/>
        <v>35.214</v>
      </c>
      <c r="M29" s="31"/>
      <c r="N29" s="31">
        <f t="shared" si="6"/>
        <v>35.214</v>
      </c>
      <c r="O29" s="33">
        <v>80.4</v>
      </c>
      <c r="P29" s="31">
        <v>0.4</v>
      </c>
      <c r="Q29" s="31">
        <f t="shared" si="7"/>
        <v>32.16</v>
      </c>
      <c r="R29" s="31">
        <f t="shared" si="8"/>
        <v>67.374</v>
      </c>
      <c r="S29" s="31" t="s">
        <v>26</v>
      </c>
      <c r="Y29" s="37"/>
      <c r="AE29" s="37"/>
    </row>
    <row r="30" s="20" customFormat="1" ht="14.25" spans="1:31">
      <c r="A30" s="31">
        <v>15</v>
      </c>
      <c r="B30" s="31" t="s">
        <v>109</v>
      </c>
      <c r="C30" s="32">
        <v>20191019024</v>
      </c>
      <c r="D30" s="31" t="s">
        <v>21</v>
      </c>
      <c r="E30" s="31" t="s">
        <v>22</v>
      </c>
      <c r="F30" s="31" t="s">
        <v>110</v>
      </c>
      <c r="G30" s="31" t="s">
        <v>33</v>
      </c>
      <c r="H30" s="31" t="s">
        <v>111</v>
      </c>
      <c r="I30" s="31" t="str">
        <f t="shared" si="9"/>
        <v>1528221995****4134</v>
      </c>
      <c r="J30" s="35">
        <v>61.34</v>
      </c>
      <c r="K30" s="31">
        <v>0.6</v>
      </c>
      <c r="L30" s="31">
        <f t="shared" si="5"/>
        <v>36.804</v>
      </c>
      <c r="M30" s="31"/>
      <c r="N30" s="31">
        <f t="shared" si="6"/>
        <v>36.804</v>
      </c>
      <c r="O30" s="33">
        <v>75.6</v>
      </c>
      <c r="P30" s="31">
        <v>0.4</v>
      </c>
      <c r="Q30" s="31">
        <f t="shared" si="7"/>
        <v>30.24</v>
      </c>
      <c r="R30" s="31">
        <f t="shared" si="8"/>
        <v>67.044</v>
      </c>
      <c r="S30" s="31" t="s">
        <v>26</v>
      </c>
      <c r="Y30" s="37"/>
      <c r="AE30" s="37"/>
    </row>
    <row r="31" s="20" customFormat="1" ht="14.25" spans="1:31">
      <c r="A31" s="31">
        <v>16</v>
      </c>
      <c r="B31" s="31" t="s">
        <v>112</v>
      </c>
      <c r="C31" s="32">
        <v>20191019051</v>
      </c>
      <c r="D31" s="31" t="s">
        <v>21</v>
      </c>
      <c r="E31" s="31" t="s">
        <v>22</v>
      </c>
      <c r="F31" s="31" t="s">
        <v>113</v>
      </c>
      <c r="G31" s="31" t="s">
        <v>33</v>
      </c>
      <c r="H31" s="31" t="s">
        <v>114</v>
      </c>
      <c r="I31" s="31" t="str">
        <f t="shared" si="9"/>
        <v>1528251996****2714</v>
      </c>
      <c r="J31" s="35">
        <v>58.08</v>
      </c>
      <c r="K31" s="31">
        <v>0.6</v>
      </c>
      <c r="L31" s="31">
        <f t="shared" si="5"/>
        <v>34.848</v>
      </c>
      <c r="M31" s="31"/>
      <c r="N31" s="31">
        <f t="shared" si="6"/>
        <v>34.848</v>
      </c>
      <c r="O31" s="33">
        <v>79.4</v>
      </c>
      <c r="P31" s="31">
        <v>0.4</v>
      </c>
      <c r="Q31" s="31">
        <f t="shared" si="7"/>
        <v>31.76</v>
      </c>
      <c r="R31" s="31">
        <f t="shared" si="8"/>
        <v>66.608</v>
      </c>
      <c r="S31" s="31" t="s">
        <v>26</v>
      </c>
      <c r="Y31" s="37"/>
      <c r="AE31" s="37"/>
    </row>
    <row r="32" s="20" customFormat="1" ht="14.25" spans="1:31">
      <c r="A32" s="31">
        <v>17</v>
      </c>
      <c r="B32" s="31" t="s">
        <v>115</v>
      </c>
      <c r="C32" s="32">
        <v>20191019023</v>
      </c>
      <c r="D32" s="31" t="s">
        <v>21</v>
      </c>
      <c r="E32" s="31" t="s">
        <v>22</v>
      </c>
      <c r="F32" s="31" t="s">
        <v>116</v>
      </c>
      <c r="G32" s="31" t="s">
        <v>33</v>
      </c>
      <c r="H32" s="31" t="s">
        <v>117</v>
      </c>
      <c r="I32" s="31" t="str">
        <f t="shared" si="9"/>
        <v>1528251992****5714</v>
      </c>
      <c r="J32" s="35">
        <v>56.91</v>
      </c>
      <c r="K32" s="31">
        <v>0.6</v>
      </c>
      <c r="L32" s="31">
        <f t="shared" si="5"/>
        <v>34.146</v>
      </c>
      <c r="M32" s="31"/>
      <c r="N32" s="31">
        <f t="shared" si="6"/>
        <v>34.146</v>
      </c>
      <c r="O32" s="33">
        <v>79.6</v>
      </c>
      <c r="P32" s="31">
        <v>0.4</v>
      </c>
      <c r="Q32" s="31">
        <f t="shared" si="7"/>
        <v>31.84</v>
      </c>
      <c r="R32" s="31">
        <f t="shared" si="8"/>
        <v>65.986</v>
      </c>
      <c r="S32" s="31" t="s">
        <v>26</v>
      </c>
      <c r="Y32" s="37"/>
      <c r="AE32" s="37"/>
    </row>
    <row r="33" s="20" customFormat="1" ht="14.25" spans="1:31">
      <c r="A33" s="31">
        <v>18</v>
      </c>
      <c r="B33" s="31" t="s">
        <v>100</v>
      </c>
      <c r="C33" s="32">
        <v>20191019032</v>
      </c>
      <c r="D33" s="31" t="s">
        <v>21</v>
      </c>
      <c r="E33" s="31" t="s">
        <v>22</v>
      </c>
      <c r="F33" s="31" t="s">
        <v>118</v>
      </c>
      <c r="G33" s="31" t="s">
        <v>33</v>
      </c>
      <c r="H33" s="31" t="s">
        <v>119</v>
      </c>
      <c r="I33" s="31" t="str">
        <f t="shared" si="9"/>
        <v>1528251995****4813</v>
      </c>
      <c r="J33" s="35">
        <v>53.7</v>
      </c>
      <c r="K33" s="31">
        <v>0.6</v>
      </c>
      <c r="L33" s="31">
        <f t="shared" si="5"/>
        <v>32.22</v>
      </c>
      <c r="M33" s="31"/>
      <c r="N33" s="31">
        <f t="shared" si="6"/>
        <v>32.22</v>
      </c>
      <c r="O33" s="33">
        <v>82.2</v>
      </c>
      <c r="P33" s="31">
        <v>0.4</v>
      </c>
      <c r="Q33" s="31">
        <f t="shared" si="7"/>
        <v>32.88</v>
      </c>
      <c r="R33" s="31">
        <f t="shared" si="8"/>
        <v>65.1</v>
      </c>
      <c r="S33" s="31" t="s">
        <v>26</v>
      </c>
      <c r="Y33" s="37"/>
      <c r="AE33" s="37"/>
    </row>
    <row r="34" s="20" customFormat="1" ht="14.25" spans="1:31">
      <c r="A34" s="31">
        <v>19</v>
      </c>
      <c r="B34" s="31" t="s">
        <v>120</v>
      </c>
      <c r="C34" s="33">
        <v>20191019058</v>
      </c>
      <c r="D34" s="31" t="s">
        <v>21</v>
      </c>
      <c r="E34" s="31" t="s">
        <v>121</v>
      </c>
      <c r="F34" s="31" t="s">
        <v>122</v>
      </c>
      <c r="G34" s="31" t="s">
        <v>123</v>
      </c>
      <c r="H34" s="31" t="s">
        <v>124</v>
      </c>
      <c r="I34" s="31" t="str">
        <f t="shared" si="9"/>
        <v>1528251997****0018</v>
      </c>
      <c r="J34" s="35">
        <v>49.32</v>
      </c>
      <c r="K34" s="31">
        <v>0.6</v>
      </c>
      <c r="L34" s="31">
        <f t="shared" si="5"/>
        <v>29.592</v>
      </c>
      <c r="M34" s="31"/>
      <c r="N34" s="31">
        <f t="shared" si="6"/>
        <v>29.592</v>
      </c>
      <c r="O34" s="33">
        <v>87.6</v>
      </c>
      <c r="P34" s="31">
        <v>0.4</v>
      </c>
      <c r="Q34" s="31">
        <f t="shared" si="7"/>
        <v>35.04</v>
      </c>
      <c r="R34" s="31">
        <f t="shared" si="8"/>
        <v>64.632</v>
      </c>
      <c r="S34" s="31" t="s">
        <v>26</v>
      </c>
      <c r="Y34" s="37"/>
      <c r="AE34" s="37"/>
    </row>
    <row r="35" s="20" customFormat="1" ht="14.25" spans="1:31">
      <c r="A35" s="31">
        <v>20</v>
      </c>
      <c r="B35" s="31" t="s">
        <v>125</v>
      </c>
      <c r="C35" s="32">
        <v>20191019028</v>
      </c>
      <c r="D35" s="31" t="s">
        <v>28</v>
      </c>
      <c r="E35" s="31" t="s">
        <v>57</v>
      </c>
      <c r="F35" s="31" t="s">
        <v>126</v>
      </c>
      <c r="G35" s="31" t="s">
        <v>127</v>
      </c>
      <c r="H35" s="31" t="s">
        <v>128</v>
      </c>
      <c r="I35" s="31" t="str">
        <f t="shared" si="9"/>
        <v>1528251994****1820</v>
      </c>
      <c r="J35" s="35">
        <v>47.52</v>
      </c>
      <c r="K35" s="31">
        <v>0.6</v>
      </c>
      <c r="L35" s="31">
        <f t="shared" si="5"/>
        <v>28.512</v>
      </c>
      <c r="M35" s="31" t="s">
        <v>61</v>
      </c>
      <c r="N35" s="31">
        <f t="shared" si="6"/>
        <v>31.012</v>
      </c>
      <c r="O35" s="33">
        <v>79.2</v>
      </c>
      <c r="P35" s="31">
        <v>0.4</v>
      </c>
      <c r="Q35" s="31">
        <f t="shared" si="7"/>
        <v>31.68</v>
      </c>
      <c r="R35" s="31">
        <f t="shared" si="8"/>
        <v>62.692</v>
      </c>
      <c r="S35" s="31" t="s">
        <v>26</v>
      </c>
      <c r="Y35" s="37"/>
      <c r="AE35" s="37"/>
    </row>
    <row r="36" s="20" customFormat="1" ht="14.25" spans="1:31">
      <c r="A36" s="31">
        <v>21</v>
      </c>
      <c r="B36" s="31" t="s">
        <v>129</v>
      </c>
      <c r="C36" s="32">
        <v>20191019047</v>
      </c>
      <c r="D36" s="31" t="s">
        <v>21</v>
      </c>
      <c r="E36" s="31" t="s">
        <v>22</v>
      </c>
      <c r="F36" s="31" t="s">
        <v>130</v>
      </c>
      <c r="G36" s="31" t="s">
        <v>33</v>
      </c>
      <c r="H36" s="31" t="s">
        <v>131</v>
      </c>
      <c r="I36" s="31" t="str">
        <f t="shared" si="9"/>
        <v>1528251997****361x</v>
      </c>
      <c r="J36" s="35">
        <v>52.36</v>
      </c>
      <c r="K36" s="31">
        <v>0.6</v>
      </c>
      <c r="L36" s="31">
        <f t="shared" si="5"/>
        <v>31.416</v>
      </c>
      <c r="M36" s="31"/>
      <c r="N36" s="31">
        <f t="shared" si="6"/>
        <v>31.416</v>
      </c>
      <c r="O36" s="33">
        <v>76.2</v>
      </c>
      <c r="P36" s="31">
        <v>0.4</v>
      </c>
      <c r="Q36" s="31">
        <f t="shared" si="7"/>
        <v>30.48</v>
      </c>
      <c r="R36" s="31">
        <f t="shared" si="8"/>
        <v>61.896</v>
      </c>
      <c r="S36" s="31" t="s">
        <v>132</v>
      </c>
      <c r="Y36" s="37"/>
      <c r="AE36" s="37"/>
    </row>
    <row r="37" s="20" customFormat="1" ht="14.25" spans="1:31">
      <c r="A37" s="31">
        <v>22</v>
      </c>
      <c r="B37" s="31" t="s">
        <v>133</v>
      </c>
      <c r="C37" s="32">
        <v>20191019056</v>
      </c>
      <c r="D37" s="31" t="s">
        <v>21</v>
      </c>
      <c r="E37" s="31" t="s">
        <v>57</v>
      </c>
      <c r="F37" s="31" t="s">
        <v>134</v>
      </c>
      <c r="G37" s="31" t="s">
        <v>135</v>
      </c>
      <c r="H37" s="31" t="s">
        <v>136</v>
      </c>
      <c r="I37" s="31" t="str">
        <f t="shared" si="9"/>
        <v>1528251995****6012</v>
      </c>
      <c r="J37" s="35">
        <v>46.18</v>
      </c>
      <c r="K37" s="31">
        <v>0.6</v>
      </c>
      <c r="L37" s="31">
        <f t="shared" si="5"/>
        <v>27.708</v>
      </c>
      <c r="M37" s="31" t="s">
        <v>61</v>
      </c>
      <c r="N37" s="31">
        <f t="shared" si="6"/>
        <v>30.208</v>
      </c>
      <c r="O37" s="33">
        <v>78.4</v>
      </c>
      <c r="P37" s="31">
        <v>0.4</v>
      </c>
      <c r="Q37" s="31">
        <f t="shared" si="7"/>
        <v>31.36</v>
      </c>
      <c r="R37" s="31">
        <f t="shared" si="8"/>
        <v>61.568</v>
      </c>
      <c r="S37" s="31" t="s">
        <v>132</v>
      </c>
      <c r="Y37" s="37"/>
      <c r="AE37" s="37"/>
    </row>
    <row r="38" s="20" customFormat="1" ht="14.25" spans="1:31">
      <c r="A38" s="31">
        <v>23</v>
      </c>
      <c r="B38" s="31" t="s">
        <v>137</v>
      </c>
      <c r="C38" s="32">
        <v>20191019035</v>
      </c>
      <c r="D38" s="31" t="s">
        <v>28</v>
      </c>
      <c r="E38" s="31" t="s">
        <v>22</v>
      </c>
      <c r="F38" s="31" t="s">
        <v>138</v>
      </c>
      <c r="G38" s="31" t="s">
        <v>33</v>
      </c>
      <c r="H38" s="31" t="s">
        <v>139</v>
      </c>
      <c r="I38" s="31" t="str">
        <f t="shared" si="9"/>
        <v>1528251991****4824</v>
      </c>
      <c r="J38" s="35">
        <v>50.05</v>
      </c>
      <c r="K38" s="31">
        <v>0.6</v>
      </c>
      <c r="L38" s="31">
        <f t="shared" si="5"/>
        <v>30.03</v>
      </c>
      <c r="M38" s="31"/>
      <c r="N38" s="31">
        <f t="shared" si="6"/>
        <v>30.03</v>
      </c>
      <c r="O38" s="33">
        <v>77.6</v>
      </c>
      <c r="P38" s="31">
        <v>0.4</v>
      </c>
      <c r="Q38" s="31">
        <f t="shared" si="7"/>
        <v>31.04</v>
      </c>
      <c r="R38" s="31">
        <f t="shared" si="8"/>
        <v>61.07</v>
      </c>
      <c r="S38" s="31" t="s">
        <v>132</v>
      </c>
      <c r="Y38" s="37"/>
      <c r="AE38" s="37"/>
    </row>
    <row r="39" s="20" customFormat="1" ht="14.25" spans="1:31">
      <c r="A39" s="31">
        <v>24</v>
      </c>
      <c r="B39" s="31" t="s">
        <v>140</v>
      </c>
      <c r="C39" s="32">
        <v>20191019031</v>
      </c>
      <c r="D39" s="31" t="s">
        <v>21</v>
      </c>
      <c r="E39" s="31" t="s">
        <v>22</v>
      </c>
      <c r="F39" s="31" t="s">
        <v>141</v>
      </c>
      <c r="G39" s="31" t="s">
        <v>33</v>
      </c>
      <c r="H39" s="31" t="s">
        <v>142</v>
      </c>
      <c r="I39" s="31" t="str">
        <f t="shared" si="9"/>
        <v>1528251997****3911</v>
      </c>
      <c r="J39" s="35">
        <v>51.29</v>
      </c>
      <c r="K39" s="31">
        <v>0.6</v>
      </c>
      <c r="L39" s="31">
        <f t="shared" si="5"/>
        <v>30.774</v>
      </c>
      <c r="M39" s="31"/>
      <c r="N39" s="31">
        <f t="shared" si="6"/>
        <v>30.774</v>
      </c>
      <c r="O39" s="33">
        <v>75.2</v>
      </c>
      <c r="P39" s="31">
        <v>0.4</v>
      </c>
      <c r="Q39" s="31">
        <f t="shared" si="7"/>
        <v>30.08</v>
      </c>
      <c r="R39" s="31">
        <f t="shared" si="8"/>
        <v>60.854</v>
      </c>
      <c r="S39" s="31" t="s">
        <v>132</v>
      </c>
      <c r="Y39" s="37"/>
      <c r="AE39" s="37"/>
    </row>
    <row r="40" s="20" customFormat="1" ht="14.25" spans="1:31">
      <c r="A40" s="31">
        <v>25</v>
      </c>
      <c r="B40" s="31" t="s">
        <v>143</v>
      </c>
      <c r="C40" s="33">
        <v>20191019026</v>
      </c>
      <c r="D40" s="31" t="s">
        <v>28</v>
      </c>
      <c r="E40" s="31" t="s">
        <v>22</v>
      </c>
      <c r="F40" s="31" t="s">
        <v>144</v>
      </c>
      <c r="G40" s="31" t="s">
        <v>37</v>
      </c>
      <c r="H40" s="31" t="s">
        <v>145</v>
      </c>
      <c r="I40" s="31" t="str">
        <f t="shared" si="9"/>
        <v>1528011993****7541</v>
      </c>
      <c r="J40" s="35">
        <v>47.86</v>
      </c>
      <c r="K40" s="31">
        <v>0.6</v>
      </c>
      <c r="L40" s="31">
        <f t="shared" si="5"/>
        <v>28.716</v>
      </c>
      <c r="M40" s="31"/>
      <c r="N40" s="31">
        <f t="shared" si="6"/>
        <v>28.716</v>
      </c>
      <c r="O40" s="33">
        <v>79.6</v>
      </c>
      <c r="P40" s="31">
        <v>0.4</v>
      </c>
      <c r="Q40" s="31">
        <f t="shared" si="7"/>
        <v>31.84</v>
      </c>
      <c r="R40" s="31">
        <f t="shared" si="8"/>
        <v>60.556</v>
      </c>
      <c r="S40" s="31" t="s">
        <v>132</v>
      </c>
      <c r="Y40" s="37"/>
      <c r="AE40" s="37"/>
    </row>
    <row r="41" s="20" customFormat="1" ht="14.25" spans="1:31">
      <c r="A41" s="31">
        <v>26</v>
      </c>
      <c r="B41" s="31" t="s">
        <v>146</v>
      </c>
      <c r="C41" s="32">
        <v>20191019038</v>
      </c>
      <c r="D41" s="31" t="s">
        <v>28</v>
      </c>
      <c r="E41" s="31" t="s">
        <v>22</v>
      </c>
      <c r="F41" s="31" t="s">
        <v>147</v>
      </c>
      <c r="G41" s="31" t="s">
        <v>48</v>
      </c>
      <c r="H41" s="31" t="s">
        <v>148</v>
      </c>
      <c r="I41" s="31" t="str">
        <f t="shared" si="9"/>
        <v>1502221996****4129</v>
      </c>
      <c r="J41" s="35">
        <v>46.28</v>
      </c>
      <c r="K41" s="31">
        <v>0.6</v>
      </c>
      <c r="L41" s="31">
        <f t="shared" si="5"/>
        <v>27.768</v>
      </c>
      <c r="M41" s="31"/>
      <c r="N41" s="31">
        <f t="shared" si="6"/>
        <v>27.768</v>
      </c>
      <c r="O41" s="33">
        <v>79.6</v>
      </c>
      <c r="P41" s="31">
        <v>0.4</v>
      </c>
      <c r="Q41" s="31">
        <f t="shared" si="7"/>
        <v>31.84</v>
      </c>
      <c r="R41" s="31">
        <f t="shared" si="8"/>
        <v>59.608</v>
      </c>
      <c r="S41" s="31" t="s">
        <v>132</v>
      </c>
      <c r="Y41" s="37"/>
      <c r="AE41" s="37"/>
    </row>
    <row r="42" s="20" customFormat="1" ht="14.25" spans="1:31">
      <c r="A42" s="31">
        <v>27</v>
      </c>
      <c r="B42" s="31" t="s">
        <v>149</v>
      </c>
      <c r="C42" s="32">
        <v>20191019029</v>
      </c>
      <c r="D42" s="31" t="s">
        <v>28</v>
      </c>
      <c r="E42" s="31" t="s">
        <v>22</v>
      </c>
      <c r="F42" s="31" t="s">
        <v>150</v>
      </c>
      <c r="G42" s="31" t="s">
        <v>37</v>
      </c>
      <c r="H42" s="31" t="s">
        <v>151</v>
      </c>
      <c r="I42" s="31" t="str">
        <f t="shared" si="9"/>
        <v>1528251996****4825</v>
      </c>
      <c r="J42" s="35">
        <v>51.07</v>
      </c>
      <c r="K42" s="31">
        <v>0.6</v>
      </c>
      <c r="L42" s="31">
        <f t="shared" si="5"/>
        <v>30.642</v>
      </c>
      <c r="M42" s="31"/>
      <c r="N42" s="31">
        <f t="shared" si="6"/>
        <v>30.642</v>
      </c>
      <c r="O42" s="33">
        <v>70.2</v>
      </c>
      <c r="P42" s="31">
        <v>0.4</v>
      </c>
      <c r="Q42" s="31">
        <f t="shared" si="7"/>
        <v>28.08</v>
      </c>
      <c r="R42" s="31">
        <f t="shared" si="8"/>
        <v>58.722</v>
      </c>
      <c r="S42" s="31" t="s">
        <v>132</v>
      </c>
      <c r="Y42" s="37"/>
      <c r="AE42" s="37"/>
    </row>
    <row r="43" s="20" customFormat="1" ht="14.25" spans="1:31">
      <c r="A43" s="31">
        <v>28</v>
      </c>
      <c r="B43" s="31" t="s">
        <v>152</v>
      </c>
      <c r="C43" s="32">
        <v>20191019022</v>
      </c>
      <c r="D43" s="31" t="s">
        <v>21</v>
      </c>
      <c r="E43" s="31" t="s">
        <v>22</v>
      </c>
      <c r="F43" s="31" t="s">
        <v>153</v>
      </c>
      <c r="G43" s="31" t="s">
        <v>127</v>
      </c>
      <c r="H43" s="31" t="s">
        <v>154</v>
      </c>
      <c r="I43" s="31" t="str">
        <f t="shared" si="9"/>
        <v>1528221993****7216</v>
      </c>
      <c r="J43" s="35">
        <v>49.83</v>
      </c>
      <c r="K43" s="31">
        <v>0.6</v>
      </c>
      <c r="L43" s="31">
        <f t="shared" si="5"/>
        <v>29.898</v>
      </c>
      <c r="M43" s="31"/>
      <c r="N43" s="31">
        <f t="shared" si="6"/>
        <v>29.898</v>
      </c>
      <c r="O43" s="33">
        <v>72</v>
      </c>
      <c r="P43" s="31">
        <v>0.4</v>
      </c>
      <c r="Q43" s="31">
        <f t="shared" si="7"/>
        <v>28.8</v>
      </c>
      <c r="R43" s="31">
        <f t="shared" si="8"/>
        <v>58.698</v>
      </c>
      <c r="S43" s="31" t="s">
        <v>132</v>
      </c>
      <c r="Y43" s="37"/>
      <c r="AE43" s="37"/>
    </row>
    <row r="44" s="20" customFormat="1" ht="14.25" spans="1:31">
      <c r="A44" s="31">
        <v>29</v>
      </c>
      <c r="B44" s="31" t="s">
        <v>155</v>
      </c>
      <c r="C44" s="32">
        <v>20191019049</v>
      </c>
      <c r="D44" s="31" t="s">
        <v>28</v>
      </c>
      <c r="E44" s="31" t="s">
        <v>22</v>
      </c>
      <c r="F44" s="31" t="s">
        <v>156</v>
      </c>
      <c r="G44" s="31" t="s">
        <v>123</v>
      </c>
      <c r="H44" s="31" t="s">
        <v>157</v>
      </c>
      <c r="I44" s="31" t="str">
        <f t="shared" si="9"/>
        <v>1528221998****3024</v>
      </c>
      <c r="J44" s="35">
        <v>45.45</v>
      </c>
      <c r="K44" s="31">
        <v>0.6</v>
      </c>
      <c r="L44" s="31">
        <f t="shared" si="5"/>
        <v>27.27</v>
      </c>
      <c r="M44" s="31"/>
      <c r="N44" s="31">
        <f t="shared" si="6"/>
        <v>27.27</v>
      </c>
      <c r="O44" s="33">
        <v>78.4</v>
      </c>
      <c r="P44" s="31">
        <v>0.4</v>
      </c>
      <c r="Q44" s="31">
        <f t="shared" si="7"/>
        <v>31.36</v>
      </c>
      <c r="R44" s="31">
        <f t="shared" si="8"/>
        <v>58.63</v>
      </c>
      <c r="S44" s="31" t="s">
        <v>132</v>
      </c>
      <c r="Y44" s="37"/>
      <c r="AE44" s="37"/>
    </row>
    <row r="45" s="20" customFormat="1" ht="14.25" spans="1:31">
      <c r="A45" s="31">
        <v>30</v>
      </c>
      <c r="B45" s="31" t="s">
        <v>158</v>
      </c>
      <c r="C45" s="32">
        <v>20191019053</v>
      </c>
      <c r="D45" s="31" t="s">
        <v>21</v>
      </c>
      <c r="E45" s="31" t="s">
        <v>22</v>
      </c>
      <c r="F45" s="31" t="s">
        <v>159</v>
      </c>
      <c r="G45" s="31" t="s">
        <v>37</v>
      </c>
      <c r="H45" s="31" t="s">
        <v>160</v>
      </c>
      <c r="I45" s="31" t="str">
        <f t="shared" si="9"/>
        <v>1528251994****4812</v>
      </c>
      <c r="J45" s="35">
        <v>42.7</v>
      </c>
      <c r="K45" s="31">
        <v>0.6</v>
      </c>
      <c r="L45" s="31">
        <f t="shared" si="5"/>
        <v>25.62</v>
      </c>
      <c r="M45" s="31"/>
      <c r="N45" s="31">
        <f t="shared" si="6"/>
        <v>25.62</v>
      </c>
      <c r="O45" s="33">
        <v>77.8</v>
      </c>
      <c r="P45" s="31">
        <v>0.4</v>
      </c>
      <c r="Q45" s="31">
        <f t="shared" si="7"/>
        <v>31.12</v>
      </c>
      <c r="R45" s="31">
        <f t="shared" si="8"/>
        <v>56.74</v>
      </c>
      <c r="S45" s="31" t="s">
        <v>132</v>
      </c>
      <c r="Y45" s="37"/>
      <c r="AE45" s="37"/>
    </row>
    <row r="46" s="20" customFormat="1" ht="14.25" spans="1:31">
      <c r="A46" s="31">
        <v>31</v>
      </c>
      <c r="B46" s="31" t="s">
        <v>161</v>
      </c>
      <c r="C46" s="32">
        <v>20191019046</v>
      </c>
      <c r="D46" s="31" t="s">
        <v>28</v>
      </c>
      <c r="E46" s="31" t="s">
        <v>22</v>
      </c>
      <c r="F46" s="31" t="s">
        <v>162</v>
      </c>
      <c r="G46" s="31" t="s">
        <v>33</v>
      </c>
      <c r="H46" s="31" t="s">
        <v>163</v>
      </c>
      <c r="I46" s="31" t="str">
        <f t="shared" si="9"/>
        <v>1528251998****0043</v>
      </c>
      <c r="J46" s="35">
        <v>43.87</v>
      </c>
      <c r="K46" s="31">
        <v>0.6</v>
      </c>
      <c r="L46" s="31">
        <f t="shared" si="5"/>
        <v>26.322</v>
      </c>
      <c r="M46" s="31"/>
      <c r="N46" s="31">
        <f t="shared" si="6"/>
        <v>26.322</v>
      </c>
      <c r="O46" s="33">
        <v>76</v>
      </c>
      <c r="P46" s="31">
        <v>0.4</v>
      </c>
      <c r="Q46" s="31">
        <f t="shared" si="7"/>
        <v>30.4</v>
      </c>
      <c r="R46" s="31">
        <f t="shared" si="8"/>
        <v>56.722</v>
      </c>
      <c r="S46" s="31" t="s">
        <v>132</v>
      </c>
      <c r="Y46" s="37"/>
      <c r="AE46" s="37"/>
    </row>
    <row r="47" s="20" customFormat="1" ht="14.25" spans="1:31">
      <c r="A47" s="31">
        <v>32</v>
      </c>
      <c r="B47" s="31" t="s">
        <v>164</v>
      </c>
      <c r="C47" s="32">
        <v>20191019021</v>
      </c>
      <c r="D47" s="31" t="s">
        <v>21</v>
      </c>
      <c r="E47" s="31" t="s">
        <v>22</v>
      </c>
      <c r="F47" s="31" t="s">
        <v>165</v>
      </c>
      <c r="G47" s="31" t="s">
        <v>37</v>
      </c>
      <c r="H47" s="31" t="s">
        <v>166</v>
      </c>
      <c r="I47" s="31" t="str">
        <f t="shared" si="9"/>
        <v>1528251992****0034</v>
      </c>
      <c r="J47" s="35">
        <v>39.83</v>
      </c>
      <c r="K47" s="31">
        <v>0.6</v>
      </c>
      <c r="L47" s="31">
        <f t="shared" si="5"/>
        <v>23.898</v>
      </c>
      <c r="M47" s="31"/>
      <c r="N47" s="31">
        <f t="shared" si="6"/>
        <v>23.898</v>
      </c>
      <c r="O47" s="33">
        <v>79.8</v>
      </c>
      <c r="P47" s="31">
        <v>0.4</v>
      </c>
      <c r="Q47" s="31">
        <f t="shared" si="7"/>
        <v>31.92</v>
      </c>
      <c r="R47" s="31">
        <f t="shared" si="8"/>
        <v>55.818</v>
      </c>
      <c r="S47" s="31" t="s">
        <v>132</v>
      </c>
      <c r="Y47" s="37"/>
      <c r="AE47" s="37"/>
    </row>
    <row r="48" s="20" customFormat="1" ht="14.25" spans="1:31">
      <c r="A48" s="31">
        <v>33</v>
      </c>
      <c r="B48" s="31" t="s">
        <v>167</v>
      </c>
      <c r="C48" s="32">
        <v>20191019039</v>
      </c>
      <c r="D48" s="31" t="s">
        <v>28</v>
      </c>
      <c r="E48" s="31" t="s">
        <v>22</v>
      </c>
      <c r="F48" s="31" t="s">
        <v>168</v>
      </c>
      <c r="G48" s="31" t="s">
        <v>169</v>
      </c>
      <c r="H48" s="31" t="s">
        <v>170</v>
      </c>
      <c r="I48" s="31" t="str">
        <f t="shared" si="9"/>
        <v>1528241995****602x</v>
      </c>
      <c r="J48" s="35">
        <v>42.36</v>
      </c>
      <c r="K48" s="31">
        <v>0.6</v>
      </c>
      <c r="L48" s="31">
        <f t="shared" si="5"/>
        <v>25.416</v>
      </c>
      <c r="M48" s="31"/>
      <c r="N48" s="31">
        <f t="shared" si="6"/>
        <v>25.416</v>
      </c>
      <c r="O48" s="33">
        <v>75</v>
      </c>
      <c r="P48" s="31">
        <v>0.4</v>
      </c>
      <c r="Q48" s="31">
        <f t="shared" si="7"/>
        <v>30</v>
      </c>
      <c r="R48" s="31">
        <f t="shared" si="8"/>
        <v>55.416</v>
      </c>
      <c r="S48" s="31" t="s">
        <v>132</v>
      </c>
      <c r="Y48" s="37"/>
      <c r="AE48" s="37"/>
    </row>
    <row r="49" s="20" customFormat="1" ht="14.25" spans="1:31">
      <c r="A49" s="31">
        <v>34</v>
      </c>
      <c r="B49" s="31" t="s">
        <v>171</v>
      </c>
      <c r="C49" s="32">
        <v>20191019055</v>
      </c>
      <c r="D49" s="31" t="s">
        <v>28</v>
      </c>
      <c r="E49" s="31" t="s">
        <v>22</v>
      </c>
      <c r="F49" s="31" t="s">
        <v>172</v>
      </c>
      <c r="G49" s="31" t="s">
        <v>33</v>
      </c>
      <c r="H49" s="31" t="s">
        <v>173</v>
      </c>
      <c r="I49" s="31" t="str">
        <f t="shared" si="9"/>
        <v>1508021997****5324</v>
      </c>
      <c r="J49" s="35">
        <v>40.39</v>
      </c>
      <c r="K49" s="31">
        <v>0.6</v>
      </c>
      <c r="L49" s="31">
        <f t="shared" si="5"/>
        <v>24.234</v>
      </c>
      <c r="M49" s="31"/>
      <c r="N49" s="31">
        <f t="shared" si="6"/>
        <v>24.234</v>
      </c>
      <c r="O49" s="33">
        <v>0</v>
      </c>
      <c r="P49" s="31">
        <v>0.4</v>
      </c>
      <c r="Q49" s="31">
        <f t="shared" si="7"/>
        <v>0</v>
      </c>
      <c r="R49" s="31">
        <f t="shared" si="8"/>
        <v>24.234</v>
      </c>
      <c r="S49" s="31" t="s">
        <v>132</v>
      </c>
      <c r="Y49" s="37"/>
      <c r="AE49" s="37"/>
    </row>
    <row r="50" s="21" customFormat="1" ht="14.25" spans="1:31">
      <c r="A50" s="30" t="s">
        <v>174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Y50" s="38"/>
      <c r="AE50" s="38"/>
    </row>
    <row r="51" s="20" customFormat="1" ht="14.25" spans="1:31">
      <c r="A51" s="31">
        <v>1</v>
      </c>
      <c r="B51" s="31" t="s">
        <v>175</v>
      </c>
      <c r="C51" s="32">
        <v>20191019068</v>
      </c>
      <c r="D51" s="31" t="s">
        <v>28</v>
      </c>
      <c r="E51" s="31" t="s">
        <v>22</v>
      </c>
      <c r="F51" s="31" t="s">
        <v>176</v>
      </c>
      <c r="G51" s="31" t="s">
        <v>177</v>
      </c>
      <c r="H51" s="31" t="s">
        <v>178</v>
      </c>
      <c r="I51" s="31" t="str">
        <f>REPLACE(F51:F54,11,4,"****")</f>
        <v>1528251990****0028</v>
      </c>
      <c r="J51" s="35">
        <v>55.09</v>
      </c>
      <c r="K51" s="31">
        <v>0.6</v>
      </c>
      <c r="L51" s="31">
        <f>J51*K51</f>
        <v>33.054</v>
      </c>
      <c r="M51" s="31"/>
      <c r="N51" s="31">
        <f>L51+M51</f>
        <v>33.054</v>
      </c>
      <c r="O51" s="33">
        <v>80.4</v>
      </c>
      <c r="P51" s="31">
        <v>0.4</v>
      </c>
      <c r="Q51" s="31">
        <f>O51*P51</f>
        <v>32.16</v>
      </c>
      <c r="R51" s="31">
        <f>N51+Q51</f>
        <v>65.214</v>
      </c>
      <c r="S51" s="31" t="s">
        <v>26</v>
      </c>
      <c r="Y51" s="37"/>
      <c r="AE51" s="37"/>
    </row>
    <row r="52" s="20" customFormat="1" ht="14.25" spans="1:31">
      <c r="A52" s="31">
        <v>2</v>
      </c>
      <c r="B52" s="31" t="s">
        <v>179</v>
      </c>
      <c r="C52" s="32">
        <v>20191019066</v>
      </c>
      <c r="D52" s="31" t="s">
        <v>28</v>
      </c>
      <c r="E52" s="31" t="s">
        <v>22</v>
      </c>
      <c r="F52" s="31" t="s">
        <v>180</v>
      </c>
      <c r="G52" s="31" t="s">
        <v>177</v>
      </c>
      <c r="H52" s="31" t="s">
        <v>181</v>
      </c>
      <c r="I52" s="31" t="str">
        <f>REPLACE(F52:F55,11,4,"****")</f>
        <v>1528251989****0049</v>
      </c>
      <c r="J52" s="35">
        <v>46.45</v>
      </c>
      <c r="K52" s="31">
        <v>0.6</v>
      </c>
      <c r="L52" s="31">
        <f>J52*K52</f>
        <v>27.87</v>
      </c>
      <c r="M52" s="31"/>
      <c r="N52" s="31">
        <f>L52+M52</f>
        <v>27.87</v>
      </c>
      <c r="O52" s="33">
        <v>80</v>
      </c>
      <c r="P52" s="31">
        <v>0.4</v>
      </c>
      <c r="Q52" s="31">
        <f>O52*P52</f>
        <v>32</v>
      </c>
      <c r="R52" s="31">
        <f>N52+Q52</f>
        <v>59.87</v>
      </c>
      <c r="S52" s="31" t="s">
        <v>26</v>
      </c>
      <c r="Y52" s="37"/>
      <c r="AE52" s="37"/>
    </row>
    <row r="53" s="20" customFormat="1" ht="14.25" spans="1:31">
      <c r="A53" s="31">
        <v>3</v>
      </c>
      <c r="B53" s="31" t="s">
        <v>182</v>
      </c>
      <c r="C53" s="32">
        <v>20191019069</v>
      </c>
      <c r="D53" s="31" t="s">
        <v>21</v>
      </c>
      <c r="E53" s="31" t="s">
        <v>22</v>
      </c>
      <c r="F53" s="31" t="s">
        <v>183</v>
      </c>
      <c r="G53" s="31" t="s">
        <v>184</v>
      </c>
      <c r="H53" s="31" t="s">
        <v>185</v>
      </c>
      <c r="I53" s="31" t="str">
        <f>REPLACE(F53:F56,11,4,"****")</f>
        <v>1528251996****5712</v>
      </c>
      <c r="J53" s="35">
        <v>44.38</v>
      </c>
      <c r="K53" s="31">
        <v>0.6</v>
      </c>
      <c r="L53" s="31">
        <f>J53*K53</f>
        <v>26.628</v>
      </c>
      <c r="M53" s="31"/>
      <c r="N53" s="31">
        <f>L53+M53</f>
        <v>26.628</v>
      </c>
      <c r="O53" s="33">
        <v>82</v>
      </c>
      <c r="P53" s="31">
        <v>0.4</v>
      </c>
      <c r="Q53" s="31">
        <f>O53*P53</f>
        <v>32.8</v>
      </c>
      <c r="R53" s="31">
        <f>N53+Q53</f>
        <v>59.428</v>
      </c>
      <c r="S53" s="31" t="s">
        <v>132</v>
      </c>
      <c r="Y53" s="37"/>
      <c r="AE53" s="37"/>
    </row>
    <row r="54" s="20" customFormat="1" ht="14.25" spans="1:31">
      <c r="A54" s="31">
        <v>4</v>
      </c>
      <c r="B54" s="31" t="s">
        <v>186</v>
      </c>
      <c r="C54" s="32">
        <v>20191019060</v>
      </c>
      <c r="D54" s="31" t="s">
        <v>28</v>
      </c>
      <c r="E54" s="31" t="s">
        <v>22</v>
      </c>
      <c r="F54" s="31" t="s">
        <v>187</v>
      </c>
      <c r="G54" s="31" t="s">
        <v>188</v>
      </c>
      <c r="H54" s="31" t="s">
        <v>189</v>
      </c>
      <c r="I54" s="31" t="str">
        <f>REPLACE(F54:F57,11,4,"****")</f>
        <v>1528251990****6027</v>
      </c>
      <c r="J54" s="35">
        <v>46.45</v>
      </c>
      <c r="K54" s="31">
        <v>0.6</v>
      </c>
      <c r="L54" s="31">
        <f>J54*K54</f>
        <v>27.87</v>
      </c>
      <c r="M54" s="31"/>
      <c r="N54" s="31">
        <f>L54+M54</f>
        <v>27.87</v>
      </c>
      <c r="O54" s="33">
        <v>70</v>
      </c>
      <c r="P54" s="31">
        <v>0.4</v>
      </c>
      <c r="Q54" s="31">
        <f>O54*P54</f>
        <v>28</v>
      </c>
      <c r="R54" s="31">
        <f>N54+Q54</f>
        <v>55.87</v>
      </c>
      <c r="S54" s="31" t="s">
        <v>132</v>
      </c>
      <c r="Y54" s="37"/>
      <c r="AE54" s="37"/>
    </row>
    <row r="55" s="21" customFormat="1" ht="14.25" spans="1:31">
      <c r="A55" s="30" t="s">
        <v>190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Y55" s="38"/>
      <c r="AE55" s="38"/>
    </row>
    <row r="56" s="20" customFormat="1" ht="14.25" spans="1:31">
      <c r="A56" s="31">
        <v>1</v>
      </c>
      <c r="B56" s="31" t="s">
        <v>191</v>
      </c>
      <c r="C56" s="32">
        <v>20191019073</v>
      </c>
      <c r="D56" s="31" t="s">
        <v>21</v>
      </c>
      <c r="E56" s="31" t="s">
        <v>22</v>
      </c>
      <c r="F56" s="31" t="s">
        <v>192</v>
      </c>
      <c r="G56" s="31" t="s">
        <v>24</v>
      </c>
      <c r="H56" s="31" t="s">
        <v>193</v>
      </c>
      <c r="I56" s="31" t="str">
        <f>REPLACE(F56:F65,11,4,"****")</f>
        <v>1528251971****5713</v>
      </c>
      <c r="J56" s="35">
        <v>70.44</v>
      </c>
      <c r="K56" s="31">
        <v>0.6</v>
      </c>
      <c r="L56" s="31">
        <f t="shared" ref="L56:L65" si="10">J56*K56</f>
        <v>42.264</v>
      </c>
      <c r="M56" s="31"/>
      <c r="N56" s="31">
        <f t="shared" ref="N56:N65" si="11">L56+M56</f>
        <v>42.264</v>
      </c>
      <c r="O56" s="33">
        <v>79.8</v>
      </c>
      <c r="P56" s="31">
        <v>0.4</v>
      </c>
      <c r="Q56" s="31">
        <f t="shared" ref="Q56:Q65" si="12">O56*P56</f>
        <v>31.92</v>
      </c>
      <c r="R56" s="31">
        <f t="shared" ref="R56:R65" si="13">N56+Q56</f>
        <v>74.184</v>
      </c>
      <c r="S56" s="31" t="s">
        <v>26</v>
      </c>
      <c r="Y56" s="37"/>
      <c r="AE56" s="37"/>
    </row>
    <row r="57" s="20" customFormat="1" ht="14.25" spans="1:31">
      <c r="A57" s="31">
        <v>2</v>
      </c>
      <c r="B57" s="31" t="s">
        <v>194</v>
      </c>
      <c r="C57" s="32">
        <v>20191019083</v>
      </c>
      <c r="D57" s="31" t="s">
        <v>21</v>
      </c>
      <c r="E57" s="31" t="s">
        <v>57</v>
      </c>
      <c r="F57" s="31" t="s">
        <v>195</v>
      </c>
      <c r="G57" s="31" t="s">
        <v>59</v>
      </c>
      <c r="H57" s="31" t="s">
        <v>196</v>
      </c>
      <c r="I57" s="31" t="str">
        <f t="shared" ref="I57:I65" si="14">REPLACE(F57:F66,11,4,"****")</f>
        <v>1528251993****4215</v>
      </c>
      <c r="J57" s="35">
        <v>50.73</v>
      </c>
      <c r="K57" s="31">
        <v>0.6</v>
      </c>
      <c r="L57" s="31">
        <f t="shared" si="10"/>
        <v>30.438</v>
      </c>
      <c r="M57" s="31" t="s">
        <v>61</v>
      </c>
      <c r="N57" s="31">
        <f t="shared" si="11"/>
        <v>32.938</v>
      </c>
      <c r="O57" s="33">
        <v>86.6</v>
      </c>
      <c r="P57" s="31">
        <v>0.4</v>
      </c>
      <c r="Q57" s="31">
        <f t="shared" si="12"/>
        <v>34.64</v>
      </c>
      <c r="R57" s="31">
        <f t="shared" si="13"/>
        <v>67.578</v>
      </c>
      <c r="S57" s="31" t="s">
        <v>26</v>
      </c>
      <c r="Y57" s="37"/>
      <c r="AE57" s="37"/>
    </row>
    <row r="58" s="20" customFormat="1" ht="14.25" spans="1:31">
      <c r="A58" s="31">
        <v>3</v>
      </c>
      <c r="B58" s="31" t="s">
        <v>197</v>
      </c>
      <c r="C58" s="33">
        <v>20191019086</v>
      </c>
      <c r="D58" s="31" t="s">
        <v>21</v>
      </c>
      <c r="E58" s="31" t="s">
        <v>22</v>
      </c>
      <c r="F58" s="31" t="s">
        <v>198</v>
      </c>
      <c r="G58" s="31" t="s">
        <v>199</v>
      </c>
      <c r="H58" s="31" t="s">
        <v>200</v>
      </c>
      <c r="I58" s="31" t="str">
        <f t="shared" si="14"/>
        <v>1528251995****0018</v>
      </c>
      <c r="J58" s="35">
        <v>57.42</v>
      </c>
      <c r="K58" s="31">
        <v>0.6</v>
      </c>
      <c r="L58" s="31">
        <f t="shared" si="10"/>
        <v>34.452</v>
      </c>
      <c r="M58" s="31"/>
      <c r="N58" s="31">
        <f t="shared" si="11"/>
        <v>34.452</v>
      </c>
      <c r="O58" s="33">
        <v>77.6</v>
      </c>
      <c r="P58" s="31">
        <v>0.4</v>
      </c>
      <c r="Q58" s="31">
        <f t="shared" si="12"/>
        <v>31.04</v>
      </c>
      <c r="R58" s="31">
        <f t="shared" si="13"/>
        <v>65.492</v>
      </c>
      <c r="S58" s="31" t="s">
        <v>26</v>
      </c>
      <c r="Y58" s="37"/>
      <c r="AE58" s="37"/>
    </row>
    <row r="59" s="20" customFormat="1" ht="14.25" spans="1:31">
      <c r="A59" s="31">
        <v>4</v>
      </c>
      <c r="B59" s="31" t="s">
        <v>201</v>
      </c>
      <c r="C59" s="32">
        <v>20191019078</v>
      </c>
      <c r="D59" s="31" t="s">
        <v>28</v>
      </c>
      <c r="E59" s="31" t="s">
        <v>22</v>
      </c>
      <c r="F59" s="31" t="s">
        <v>202</v>
      </c>
      <c r="G59" s="31" t="s">
        <v>203</v>
      </c>
      <c r="H59" s="31" t="s">
        <v>204</v>
      </c>
      <c r="I59" s="31" t="str">
        <f t="shared" si="14"/>
        <v>1528251974****3928</v>
      </c>
      <c r="J59" s="35">
        <v>55.28</v>
      </c>
      <c r="K59" s="31">
        <v>0.6</v>
      </c>
      <c r="L59" s="31">
        <f t="shared" si="10"/>
        <v>33.168</v>
      </c>
      <c r="M59" s="31"/>
      <c r="N59" s="31">
        <f t="shared" si="11"/>
        <v>33.168</v>
      </c>
      <c r="O59" s="33">
        <v>79.2</v>
      </c>
      <c r="P59" s="31">
        <v>0.4</v>
      </c>
      <c r="Q59" s="31">
        <f t="shared" si="12"/>
        <v>31.68</v>
      </c>
      <c r="R59" s="31">
        <f t="shared" si="13"/>
        <v>64.848</v>
      </c>
      <c r="S59" s="31" t="s">
        <v>26</v>
      </c>
      <c r="Y59" s="37"/>
      <c r="AE59" s="37"/>
    </row>
    <row r="60" s="20" customFormat="1" ht="14.25" spans="1:31">
      <c r="A60" s="31">
        <v>5</v>
      </c>
      <c r="B60" s="31" t="s">
        <v>205</v>
      </c>
      <c r="C60" s="32">
        <v>20191019080</v>
      </c>
      <c r="D60" s="31" t="s">
        <v>21</v>
      </c>
      <c r="E60" s="31" t="s">
        <v>22</v>
      </c>
      <c r="F60" s="31" t="s">
        <v>206</v>
      </c>
      <c r="G60" s="31" t="s">
        <v>203</v>
      </c>
      <c r="H60" s="31" t="s">
        <v>207</v>
      </c>
      <c r="I60" s="31" t="str">
        <f t="shared" si="14"/>
        <v>1528221982****3537</v>
      </c>
      <c r="J60" s="35">
        <v>54.77</v>
      </c>
      <c r="K60" s="31">
        <v>0.6</v>
      </c>
      <c r="L60" s="31">
        <f t="shared" si="10"/>
        <v>32.862</v>
      </c>
      <c r="M60" s="31"/>
      <c r="N60" s="31">
        <f t="shared" si="11"/>
        <v>32.862</v>
      </c>
      <c r="O60" s="33">
        <v>78</v>
      </c>
      <c r="P60" s="31">
        <v>0.4</v>
      </c>
      <c r="Q60" s="31">
        <f t="shared" si="12"/>
        <v>31.2</v>
      </c>
      <c r="R60" s="31">
        <f t="shared" si="13"/>
        <v>64.062</v>
      </c>
      <c r="S60" s="31" t="s">
        <v>26</v>
      </c>
      <c r="Y60" s="37"/>
      <c r="AE60" s="37"/>
    </row>
    <row r="61" s="20" customFormat="1" ht="14.25" spans="1:31">
      <c r="A61" s="31">
        <v>6</v>
      </c>
      <c r="B61" s="31" t="s">
        <v>208</v>
      </c>
      <c r="C61" s="32">
        <v>20191019084</v>
      </c>
      <c r="D61" s="31" t="s">
        <v>21</v>
      </c>
      <c r="E61" s="31" t="s">
        <v>22</v>
      </c>
      <c r="F61" s="31" t="s">
        <v>209</v>
      </c>
      <c r="G61" s="31" t="s">
        <v>203</v>
      </c>
      <c r="H61" s="31" t="s">
        <v>210</v>
      </c>
      <c r="I61" s="31" t="str">
        <f t="shared" si="14"/>
        <v>1528221972****451x</v>
      </c>
      <c r="J61" s="35">
        <v>53.77</v>
      </c>
      <c r="K61" s="31">
        <v>0.6</v>
      </c>
      <c r="L61" s="31">
        <f t="shared" si="10"/>
        <v>32.262</v>
      </c>
      <c r="M61" s="31"/>
      <c r="N61" s="31">
        <f t="shared" si="11"/>
        <v>32.262</v>
      </c>
      <c r="O61" s="33">
        <v>79.2</v>
      </c>
      <c r="P61" s="31">
        <v>0.4</v>
      </c>
      <c r="Q61" s="31">
        <f t="shared" si="12"/>
        <v>31.68</v>
      </c>
      <c r="R61" s="31">
        <f t="shared" si="13"/>
        <v>63.942</v>
      </c>
      <c r="S61" s="31" t="s">
        <v>26</v>
      </c>
      <c r="Y61" s="37"/>
      <c r="AE61" s="37"/>
    </row>
    <row r="62" s="20" customFormat="1" ht="14.25" spans="1:31">
      <c r="A62" s="31">
        <v>7</v>
      </c>
      <c r="B62" s="31" t="s">
        <v>211</v>
      </c>
      <c r="C62" s="32">
        <v>20191019074</v>
      </c>
      <c r="D62" s="31" t="s">
        <v>28</v>
      </c>
      <c r="E62" s="31" t="s">
        <v>22</v>
      </c>
      <c r="F62" s="31" t="s">
        <v>212</v>
      </c>
      <c r="G62" s="31" t="s">
        <v>213</v>
      </c>
      <c r="H62" s="31" t="s">
        <v>214</v>
      </c>
      <c r="I62" s="31" t="str">
        <f t="shared" si="14"/>
        <v>1528251978****2724</v>
      </c>
      <c r="J62" s="35">
        <v>51.68</v>
      </c>
      <c r="K62" s="31">
        <v>0.6</v>
      </c>
      <c r="L62" s="31">
        <f t="shared" si="10"/>
        <v>31.008</v>
      </c>
      <c r="M62" s="31"/>
      <c r="N62" s="31">
        <f t="shared" si="11"/>
        <v>31.008</v>
      </c>
      <c r="O62" s="33">
        <v>80.6</v>
      </c>
      <c r="P62" s="31">
        <v>0.4</v>
      </c>
      <c r="Q62" s="31">
        <f t="shared" si="12"/>
        <v>32.24</v>
      </c>
      <c r="R62" s="31">
        <f t="shared" si="13"/>
        <v>63.248</v>
      </c>
      <c r="S62" s="31" t="s">
        <v>132</v>
      </c>
      <c r="Y62" s="37"/>
      <c r="AE62" s="37"/>
    </row>
    <row r="63" s="20" customFormat="1" ht="14.25" spans="1:31">
      <c r="A63" s="31">
        <v>8</v>
      </c>
      <c r="B63" s="31" t="s">
        <v>215</v>
      </c>
      <c r="C63" s="32">
        <v>20191019085</v>
      </c>
      <c r="D63" s="31" t="s">
        <v>21</v>
      </c>
      <c r="E63" s="31" t="s">
        <v>22</v>
      </c>
      <c r="F63" s="31" t="s">
        <v>216</v>
      </c>
      <c r="G63" s="31" t="s">
        <v>33</v>
      </c>
      <c r="H63" s="31" t="s">
        <v>217</v>
      </c>
      <c r="I63" s="31" t="str">
        <f t="shared" si="14"/>
        <v>1528251975****3311</v>
      </c>
      <c r="J63" s="35">
        <v>52.12</v>
      </c>
      <c r="K63" s="31">
        <v>0.6</v>
      </c>
      <c r="L63" s="31">
        <f t="shared" si="10"/>
        <v>31.272</v>
      </c>
      <c r="M63" s="31"/>
      <c r="N63" s="31">
        <f t="shared" si="11"/>
        <v>31.272</v>
      </c>
      <c r="O63" s="33">
        <v>72.4</v>
      </c>
      <c r="P63" s="31">
        <v>0.4</v>
      </c>
      <c r="Q63" s="31">
        <f t="shared" si="12"/>
        <v>28.96</v>
      </c>
      <c r="R63" s="31">
        <f t="shared" si="13"/>
        <v>60.232</v>
      </c>
      <c r="S63" s="31" t="s">
        <v>132</v>
      </c>
      <c r="Y63" s="37"/>
      <c r="AE63" s="37"/>
    </row>
    <row r="64" s="20" customFormat="1" ht="14.25" spans="1:31">
      <c r="A64" s="31">
        <v>9</v>
      </c>
      <c r="B64" s="31" t="s">
        <v>218</v>
      </c>
      <c r="C64" s="32">
        <v>20191019075</v>
      </c>
      <c r="D64" s="31" t="s">
        <v>28</v>
      </c>
      <c r="E64" s="31" t="s">
        <v>22</v>
      </c>
      <c r="F64" s="31" t="s">
        <v>219</v>
      </c>
      <c r="G64" s="31" t="s">
        <v>48</v>
      </c>
      <c r="H64" s="31" t="s">
        <v>220</v>
      </c>
      <c r="I64" s="31" t="str">
        <f t="shared" si="14"/>
        <v>1528251980****4824</v>
      </c>
      <c r="J64" s="35">
        <v>46.84</v>
      </c>
      <c r="K64" s="31">
        <v>0.6</v>
      </c>
      <c r="L64" s="31">
        <f t="shared" si="10"/>
        <v>28.104</v>
      </c>
      <c r="M64" s="31"/>
      <c r="N64" s="31">
        <f t="shared" si="11"/>
        <v>28.104</v>
      </c>
      <c r="O64" s="33">
        <v>75.6</v>
      </c>
      <c r="P64" s="31">
        <v>0.4</v>
      </c>
      <c r="Q64" s="31">
        <f t="shared" si="12"/>
        <v>30.24</v>
      </c>
      <c r="R64" s="31">
        <f t="shared" si="13"/>
        <v>58.344</v>
      </c>
      <c r="S64" s="31" t="s">
        <v>132</v>
      </c>
      <c r="Y64" s="37"/>
      <c r="AE64" s="37"/>
    </row>
    <row r="65" s="20" customFormat="1" ht="14.25" spans="1:31">
      <c r="A65" s="31">
        <v>10</v>
      </c>
      <c r="B65" s="31" t="s">
        <v>221</v>
      </c>
      <c r="C65" s="32">
        <v>20191019077</v>
      </c>
      <c r="D65" s="31" t="s">
        <v>21</v>
      </c>
      <c r="E65" s="31" t="s">
        <v>22</v>
      </c>
      <c r="F65" s="31" t="s">
        <v>222</v>
      </c>
      <c r="G65" s="31" t="s">
        <v>33</v>
      </c>
      <c r="H65" s="31" t="s">
        <v>223</v>
      </c>
      <c r="I65" s="31" t="str">
        <f t="shared" si="14"/>
        <v>1528251974****3636</v>
      </c>
      <c r="J65" s="35">
        <v>46.62</v>
      </c>
      <c r="K65" s="31">
        <v>0.6</v>
      </c>
      <c r="L65" s="31">
        <f t="shared" si="10"/>
        <v>27.972</v>
      </c>
      <c r="M65" s="31"/>
      <c r="N65" s="31">
        <f t="shared" si="11"/>
        <v>27.972</v>
      </c>
      <c r="O65" s="33">
        <v>73.6</v>
      </c>
      <c r="P65" s="31">
        <v>0.4</v>
      </c>
      <c r="Q65" s="31">
        <f t="shared" si="12"/>
        <v>29.44</v>
      </c>
      <c r="R65" s="31">
        <f t="shared" si="13"/>
        <v>57.412</v>
      </c>
      <c r="S65" s="31" t="s">
        <v>132</v>
      </c>
      <c r="Y65" s="37"/>
      <c r="AE65" s="37"/>
    </row>
    <row r="66" s="21" customFormat="1" ht="14.25" spans="1:31">
      <c r="A66" s="30" t="s">
        <v>224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Y66" s="38"/>
      <c r="AE66" s="38"/>
    </row>
    <row r="67" s="20" customFormat="1" ht="14.25" spans="1:31">
      <c r="A67" s="31">
        <v>1</v>
      </c>
      <c r="B67" s="31" t="s">
        <v>225</v>
      </c>
      <c r="C67" s="32">
        <v>20191019097</v>
      </c>
      <c r="D67" s="31" t="s">
        <v>28</v>
      </c>
      <c r="E67" s="31" t="s">
        <v>22</v>
      </c>
      <c r="F67" s="31" t="s">
        <v>226</v>
      </c>
      <c r="G67" s="31" t="s">
        <v>227</v>
      </c>
      <c r="H67" s="31" t="s">
        <v>228</v>
      </c>
      <c r="I67" s="31" t="str">
        <f>REPLACE(F67:F70,11,4,"****")</f>
        <v>1528251996****6026</v>
      </c>
      <c r="J67" s="35">
        <v>66.4</v>
      </c>
      <c r="K67" s="31">
        <v>0.6</v>
      </c>
      <c r="L67" s="31">
        <f>J67*K67</f>
        <v>39.84</v>
      </c>
      <c r="M67" s="31"/>
      <c r="N67" s="31">
        <f>L67+M67</f>
        <v>39.84</v>
      </c>
      <c r="O67" s="33">
        <v>82.4</v>
      </c>
      <c r="P67" s="31">
        <v>0.4</v>
      </c>
      <c r="Q67" s="31">
        <f>O67*P67</f>
        <v>32.96</v>
      </c>
      <c r="R67" s="31">
        <f>N67+Q67</f>
        <v>72.8</v>
      </c>
      <c r="S67" s="31" t="s">
        <v>26</v>
      </c>
      <c r="Y67" s="37"/>
      <c r="AE67" s="37"/>
    </row>
    <row r="68" s="20" customFormat="1" ht="14.25" spans="1:31">
      <c r="A68" s="31">
        <v>2</v>
      </c>
      <c r="B68" s="31" t="s">
        <v>229</v>
      </c>
      <c r="C68" s="32">
        <v>20191019096</v>
      </c>
      <c r="D68" s="31" t="s">
        <v>28</v>
      </c>
      <c r="E68" s="31" t="s">
        <v>57</v>
      </c>
      <c r="F68" s="31" t="s">
        <v>230</v>
      </c>
      <c r="G68" s="31" t="s">
        <v>231</v>
      </c>
      <c r="H68" s="31" t="s">
        <v>232</v>
      </c>
      <c r="I68" s="31" t="str">
        <f>REPLACE(F68:F71,11,4,"****")</f>
        <v>1528251994****0020</v>
      </c>
      <c r="J68" s="35">
        <v>53.87</v>
      </c>
      <c r="K68" s="31">
        <v>0.6</v>
      </c>
      <c r="L68" s="31">
        <f>J68*K68</f>
        <v>32.322</v>
      </c>
      <c r="M68" s="31" t="s">
        <v>61</v>
      </c>
      <c r="N68" s="31">
        <f>L68+M68</f>
        <v>34.822</v>
      </c>
      <c r="O68" s="33">
        <v>83.4</v>
      </c>
      <c r="P68" s="31">
        <v>0.4</v>
      </c>
      <c r="Q68" s="31">
        <f>O68*P68</f>
        <v>33.36</v>
      </c>
      <c r="R68" s="31">
        <f>N68+Q68</f>
        <v>68.182</v>
      </c>
      <c r="S68" s="31" t="s">
        <v>26</v>
      </c>
      <c r="Y68" s="37"/>
      <c r="AE68" s="37"/>
    </row>
    <row r="69" s="20" customFormat="1" ht="14.25" spans="1:31">
      <c r="A69" s="31">
        <v>3</v>
      </c>
      <c r="B69" s="31" t="s">
        <v>233</v>
      </c>
      <c r="C69" s="32">
        <v>20191019109</v>
      </c>
      <c r="D69" s="31" t="s">
        <v>28</v>
      </c>
      <c r="E69" s="31" t="s">
        <v>22</v>
      </c>
      <c r="F69" s="31" t="s">
        <v>234</v>
      </c>
      <c r="G69" s="31" t="s">
        <v>231</v>
      </c>
      <c r="H69" s="31" t="s">
        <v>235</v>
      </c>
      <c r="I69" s="31" t="str">
        <f>REPLACE(F69:F72,11,4,"****")</f>
        <v>1528251996****3329</v>
      </c>
      <c r="J69" s="35">
        <v>58.59</v>
      </c>
      <c r="K69" s="31">
        <v>0.6</v>
      </c>
      <c r="L69" s="31">
        <f>J69*K69</f>
        <v>35.154</v>
      </c>
      <c r="M69" s="31"/>
      <c r="N69" s="31">
        <f>L69+M69</f>
        <v>35.154</v>
      </c>
      <c r="O69" s="33">
        <v>77.4</v>
      </c>
      <c r="P69" s="31">
        <v>0.4</v>
      </c>
      <c r="Q69" s="31">
        <f>O69*P69</f>
        <v>30.96</v>
      </c>
      <c r="R69" s="31">
        <f>N69+Q69</f>
        <v>66.114</v>
      </c>
      <c r="S69" s="31" t="s">
        <v>132</v>
      </c>
      <c r="Y69" s="37"/>
      <c r="AE69" s="37"/>
    </row>
    <row r="70" s="20" customFormat="1" ht="14.25" spans="1:31">
      <c r="A70" s="31">
        <v>4</v>
      </c>
      <c r="B70" s="31" t="s">
        <v>236</v>
      </c>
      <c r="C70" s="32">
        <v>20191019087</v>
      </c>
      <c r="D70" s="31" t="s">
        <v>28</v>
      </c>
      <c r="E70" s="31" t="s">
        <v>57</v>
      </c>
      <c r="F70" s="31" t="s">
        <v>237</v>
      </c>
      <c r="G70" s="31" t="s">
        <v>231</v>
      </c>
      <c r="H70" s="31" t="s">
        <v>238</v>
      </c>
      <c r="I70" s="31" t="str">
        <f>REPLACE(F70:F73,11,4,"****")</f>
        <v>1528011992****8343</v>
      </c>
      <c r="J70" s="35">
        <v>46.84</v>
      </c>
      <c r="K70" s="31">
        <v>0.6</v>
      </c>
      <c r="L70" s="31">
        <f>J70*K70</f>
        <v>28.104</v>
      </c>
      <c r="M70" s="31" t="s">
        <v>61</v>
      </c>
      <c r="N70" s="31">
        <f>L70+M70</f>
        <v>30.604</v>
      </c>
      <c r="O70" s="33">
        <v>76.4</v>
      </c>
      <c r="P70" s="31">
        <v>0.4</v>
      </c>
      <c r="Q70" s="31">
        <f>O70*P70</f>
        <v>30.56</v>
      </c>
      <c r="R70" s="31">
        <f>N70+Q70</f>
        <v>61.164</v>
      </c>
      <c r="S70" s="31" t="s">
        <v>132</v>
      </c>
      <c r="Y70" s="37"/>
      <c r="AE70" s="37"/>
    </row>
    <row r="71" s="22" customFormat="1" ht="126" customHeight="1" spans="1:31">
      <c r="A71" s="39" t="s">
        <v>239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Y71" s="40"/>
      <c r="AE71" s="40"/>
    </row>
  </sheetData>
  <sortState ref="A52:R55">
    <sortCondition ref="R52" descending="1"/>
  </sortState>
  <mergeCells count="7">
    <mergeCell ref="A1:S1"/>
    <mergeCell ref="A3:S3"/>
    <mergeCell ref="A15:S15"/>
    <mergeCell ref="A50:S50"/>
    <mergeCell ref="A55:S55"/>
    <mergeCell ref="A66:S66"/>
    <mergeCell ref="A71:S71"/>
  </mergeCells>
  <pageMargins left="0.590277777777778" right="0.511805555555556" top="0.75" bottom="0.75" header="0.297916666666667" footer="0.297916666666667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O107"/>
  <sheetViews>
    <sheetView topLeftCell="A13" workbookViewId="0">
      <selection activeCell="I19" sqref="I19"/>
    </sheetView>
  </sheetViews>
  <sheetFormatPr defaultColWidth="9" defaultRowHeight="13.5"/>
  <cols>
    <col min="1" max="1" width="28.1333333333333" style="3" customWidth="1"/>
    <col min="2" max="2" width="4.63333333333333" style="3" customWidth="1"/>
    <col min="3" max="3" width="5.5" style="3" customWidth="1"/>
    <col min="4" max="5" width="9" style="3"/>
    <col min="6" max="6" width="28.1333333333333" style="3" customWidth="1"/>
    <col min="7" max="7" width="9" style="3"/>
    <col min="8" max="8" width="5.25" style="3" customWidth="1"/>
    <col min="9" max="9" width="5.5" style="4" customWidth="1"/>
    <col min="10" max="12" width="13.5" style="3" customWidth="1"/>
    <col min="13" max="13" width="9" style="3"/>
    <col min="14" max="14" width="5.25" style="3" customWidth="1"/>
    <col min="15" max="15" width="5.5" style="4" customWidth="1"/>
    <col min="16" max="16368" width="9" style="3"/>
  </cols>
  <sheetData>
    <row r="1" s="1" customFormat="1" ht="14.25" spans="1:2">
      <c r="A1" s="5" t="s">
        <v>231</v>
      </c>
      <c r="B1" s="6" t="s">
        <v>240</v>
      </c>
    </row>
    <row r="2" s="1" customFormat="1" ht="14.25" spans="1:2">
      <c r="A2" s="5" t="s">
        <v>231</v>
      </c>
      <c r="B2" s="6" t="s">
        <v>241</v>
      </c>
    </row>
    <row r="3" s="1" customFormat="1" ht="14.25" spans="1:2">
      <c r="A3" s="5" t="s">
        <v>231</v>
      </c>
      <c r="B3" s="6" t="s">
        <v>242</v>
      </c>
    </row>
    <row r="4" s="1" customFormat="1" ht="14.25" spans="1:2">
      <c r="A4" s="5" t="s">
        <v>231</v>
      </c>
      <c r="B4" s="6" t="s">
        <v>243</v>
      </c>
    </row>
    <row r="5" s="1" customFormat="1" ht="14.25" spans="1:2">
      <c r="A5" s="5" t="s">
        <v>231</v>
      </c>
      <c r="B5" s="6" t="s">
        <v>244</v>
      </c>
    </row>
    <row r="6" s="1" customFormat="1" ht="14.25" spans="1:2">
      <c r="A6" s="5" t="s">
        <v>231</v>
      </c>
      <c r="B6" s="6" t="s">
        <v>245</v>
      </c>
    </row>
    <row r="7" s="1" customFormat="1" ht="14.25" spans="1:2">
      <c r="A7" s="5" t="s">
        <v>231</v>
      </c>
      <c r="B7" s="6" t="s">
        <v>246</v>
      </c>
    </row>
    <row r="8" s="2" customFormat="1" ht="14.25" spans="1:15">
      <c r="A8" s="5" t="s">
        <v>231</v>
      </c>
      <c r="B8" s="6" t="s">
        <v>247</v>
      </c>
      <c r="I8" s="16"/>
      <c r="O8" s="16"/>
    </row>
    <row r="9" s="1" customFormat="1" ht="14.25" spans="1:15">
      <c r="A9" s="5" t="s">
        <v>231</v>
      </c>
      <c r="B9" s="6" t="s">
        <v>248</v>
      </c>
      <c r="I9" s="17"/>
      <c r="O9" s="17"/>
    </row>
    <row r="10" s="1" customFormat="1" ht="14.25" spans="1:15">
      <c r="A10" s="5" t="s">
        <v>231</v>
      </c>
      <c r="B10" s="6" t="s">
        <v>249</v>
      </c>
      <c r="I10" s="17"/>
      <c r="O10" s="17"/>
    </row>
    <row r="11" s="1" customFormat="1" ht="14.25" spans="1:15">
      <c r="A11" s="5" t="s">
        <v>231</v>
      </c>
      <c r="B11" s="6" t="s">
        <v>250</v>
      </c>
      <c r="I11" s="17"/>
      <c r="O11" s="17"/>
    </row>
    <row r="12" s="1" customFormat="1" ht="14.25" spans="1:15">
      <c r="A12" s="5" t="s">
        <v>231</v>
      </c>
      <c r="B12" s="6" t="s">
        <v>251</v>
      </c>
      <c r="I12" s="17"/>
      <c r="O12" s="17"/>
    </row>
    <row r="13" s="1" customFormat="1" ht="14.25" spans="1:15">
      <c r="A13" s="5" t="s">
        <v>231</v>
      </c>
      <c r="B13" s="6" t="s">
        <v>252</v>
      </c>
      <c r="I13" s="17"/>
      <c r="O13" s="17"/>
    </row>
    <row r="14" s="1" customFormat="1" ht="14.25" spans="1:15">
      <c r="A14" s="5" t="s">
        <v>231</v>
      </c>
      <c r="B14" s="6" t="s">
        <v>253</v>
      </c>
      <c r="I14" s="17"/>
      <c r="O14" s="17"/>
    </row>
    <row r="15" s="1" customFormat="1" ht="14.25" spans="1:15">
      <c r="A15" s="5" t="s">
        <v>231</v>
      </c>
      <c r="B15" s="6" t="s">
        <v>254</v>
      </c>
      <c r="I15" s="17"/>
      <c r="O15" s="17"/>
    </row>
    <row r="16" s="1" customFormat="1" ht="14.25" spans="1:15">
      <c r="A16" s="5" t="s">
        <v>231</v>
      </c>
      <c r="B16" s="6" t="s">
        <v>255</v>
      </c>
      <c r="I16" s="17"/>
      <c r="O16" s="17"/>
    </row>
    <row r="17" s="1" customFormat="1" ht="14.25" spans="1:15">
      <c r="A17" s="5" t="s">
        <v>231</v>
      </c>
      <c r="B17" s="6" t="s">
        <v>256</v>
      </c>
      <c r="I17" s="17"/>
      <c r="O17" s="17"/>
    </row>
    <row r="18" s="1" customFormat="1" ht="14.25" spans="1:15">
      <c r="A18" s="5" t="s">
        <v>231</v>
      </c>
      <c r="B18" s="6" t="s">
        <v>257</v>
      </c>
      <c r="I18" s="17"/>
      <c r="O18" s="17"/>
    </row>
    <row r="19" s="1" customFormat="1" ht="14.25" spans="1:15">
      <c r="A19" s="5" t="s">
        <v>231</v>
      </c>
      <c r="B19" s="6" t="s">
        <v>258</v>
      </c>
      <c r="I19" s="17"/>
      <c r="O19" s="17"/>
    </row>
    <row r="20" s="1" customFormat="1" ht="14.25" spans="1:15">
      <c r="A20" s="5" t="s">
        <v>231</v>
      </c>
      <c r="B20" s="6" t="s">
        <v>259</v>
      </c>
      <c r="E20" s="7" t="s">
        <v>260</v>
      </c>
      <c r="F20" s="7" t="s">
        <v>261</v>
      </c>
      <c r="G20" s="7" t="s">
        <v>262</v>
      </c>
      <c r="I20" s="17"/>
      <c r="O20" s="17"/>
    </row>
    <row r="21" s="1" customFormat="1" ht="14.25" spans="1:15">
      <c r="A21" s="5" t="s">
        <v>231</v>
      </c>
      <c r="B21" s="6" t="s">
        <v>263</v>
      </c>
      <c r="E21" s="8" t="s">
        <v>240</v>
      </c>
      <c r="F21" s="9" t="s">
        <v>231</v>
      </c>
      <c r="G21" s="10">
        <v>28</v>
      </c>
      <c r="I21" s="17"/>
      <c r="O21" s="17"/>
    </row>
    <row r="22" s="1" customFormat="1" ht="14.25" spans="1:15">
      <c r="A22" s="5" t="s">
        <v>231</v>
      </c>
      <c r="B22" s="6" t="s">
        <v>264</v>
      </c>
      <c r="E22" s="8" t="s">
        <v>241</v>
      </c>
      <c r="F22" s="9" t="s">
        <v>33</v>
      </c>
      <c r="G22" s="10">
        <v>36</v>
      </c>
      <c r="I22" s="17"/>
      <c r="O22" s="17"/>
    </row>
    <row r="23" s="1" customFormat="1" ht="14.25" spans="1:15">
      <c r="A23" s="5" t="s">
        <v>231</v>
      </c>
      <c r="B23" s="6" t="s">
        <v>265</v>
      </c>
      <c r="E23" s="8" t="s">
        <v>242</v>
      </c>
      <c r="F23" s="9" t="s">
        <v>59</v>
      </c>
      <c r="G23" s="10">
        <v>5</v>
      </c>
      <c r="I23" s="17"/>
      <c r="O23" s="17"/>
    </row>
    <row r="24" s="1" customFormat="1" ht="14.25" spans="1:15">
      <c r="A24" s="5" t="s">
        <v>231</v>
      </c>
      <c r="B24" s="6" t="s">
        <v>266</v>
      </c>
      <c r="E24" s="8" t="s">
        <v>243</v>
      </c>
      <c r="F24" s="9" t="s">
        <v>203</v>
      </c>
      <c r="G24" s="10">
        <v>3</v>
      </c>
      <c r="I24" s="17"/>
      <c r="O24" s="17"/>
    </row>
    <row r="25" s="1" customFormat="1" ht="14.25" spans="1:15">
      <c r="A25" s="5" t="s">
        <v>231</v>
      </c>
      <c r="B25" s="6" t="s">
        <v>267</v>
      </c>
      <c r="E25" s="8" t="s">
        <v>244</v>
      </c>
      <c r="F25" s="9" t="s">
        <v>127</v>
      </c>
      <c r="G25" s="10">
        <v>2</v>
      </c>
      <c r="I25" s="17"/>
      <c r="O25" s="17"/>
    </row>
    <row r="26" s="1" customFormat="1" ht="14.25" spans="1:15">
      <c r="A26" s="5" t="s">
        <v>231</v>
      </c>
      <c r="B26" s="6" t="s">
        <v>268</v>
      </c>
      <c r="E26" s="8" t="s">
        <v>245</v>
      </c>
      <c r="F26" s="9" t="s">
        <v>135</v>
      </c>
      <c r="G26" s="10">
        <v>1</v>
      </c>
      <c r="I26" s="17"/>
      <c r="O26" s="17"/>
    </row>
    <row r="27" s="1" customFormat="1" ht="14.25" spans="1:15">
      <c r="A27" s="5" t="s">
        <v>227</v>
      </c>
      <c r="B27" s="6" t="s">
        <v>269</v>
      </c>
      <c r="E27" s="8" t="s">
        <v>246</v>
      </c>
      <c r="F27" s="9" t="s">
        <v>68</v>
      </c>
      <c r="G27" s="10">
        <v>1</v>
      </c>
      <c r="I27" s="17"/>
      <c r="O27" s="17"/>
    </row>
    <row r="28" s="1" customFormat="1" ht="14.25" spans="1:15">
      <c r="A28" s="5" t="s">
        <v>227</v>
      </c>
      <c r="B28" s="6" t="s">
        <v>270</v>
      </c>
      <c r="E28" s="8" t="s">
        <v>247</v>
      </c>
      <c r="F28" s="9" t="s">
        <v>123</v>
      </c>
      <c r="G28" s="10">
        <v>3</v>
      </c>
      <c r="I28" s="17"/>
      <c r="O28" s="17"/>
    </row>
    <row r="29" s="1" customFormat="1" ht="14.25" spans="1:15">
      <c r="A29" s="5" t="s">
        <v>33</v>
      </c>
      <c r="B29" s="1" t="s">
        <v>240</v>
      </c>
      <c r="E29" s="8" t="s">
        <v>248</v>
      </c>
      <c r="F29" s="9" t="s">
        <v>213</v>
      </c>
      <c r="G29" s="10">
        <v>2</v>
      </c>
      <c r="I29" s="17"/>
      <c r="O29" s="17"/>
    </row>
    <row r="30" s="1" customFormat="1" ht="14.25" spans="1:15">
      <c r="A30" s="5" t="s">
        <v>33</v>
      </c>
      <c r="B30" s="1" t="s">
        <v>241</v>
      </c>
      <c r="E30" s="8" t="s">
        <v>249</v>
      </c>
      <c r="F30" s="9" t="s">
        <v>48</v>
      </c>
      <c r="G30" s="10">
        <v>12</v>
      </c>
      <c r="I30" s="17"/>
      <c r="O30" s="17"/>
    </row>
    <row r="31" s="1" customFormat="1" ht="14.25" spans="1:15">
      <c r="A31" s="5" t="s">
        <v>33</v>
      </c>
      <c r="B31" s="1" t="s">
        <v>242</v>
      </c>
      <c r="E31" s="8" t="s">
        <v>250</v>
      </c>
      <c r="F31" s="9" t="s">
        <v>199</v>
      </c>
      <c r="G31" s="10">
        <v>1</v>
      </c>
      <c r="I31" s="17"/>
      <c r="O31" s="17"/>
    </row>
    <row r="32" s="1" customFormat="1" ht="14.25" spans="1:15">
      <c r="A32" s="5" t="s">
        <v>33</v>
      </c>
      <c r="B32" s="1" t="s">
        <v>243</v>
      </c>
      <c r="E32" s="8" t="s">
        <v>251</v>
      </c>
      <c r="F32" s="9" t="s">
        <v>271</v>
      </c>
      <c r="G32" s="10">
        <v>12</v>
      </c>
      <c r="I32" s="17"/>
      <c r="O32" s="17"/>
    </row>
    <row r="33" s="1" customFormat="1" ht="14.25" spans="1:15">
      <c r="A33" s="5" t="s">
        <v>33</v>
      </c>
      <c r="B33" s="1" t="s">
        <v>244</v>
      </c>
      <c r="E33" s="8" t="s">
        <v>252</v>
      </c>
      <c r="F33" s="11" t="s">
        <v>272</v>
      </c>
      <c r="G33" s="10">
        <v>1</v>
      </c>
      <c r="I33" s="17"/>
      <c r="O33" s="17"/>
    </row>
    <row r="34" s="1" customFormat="1" ht="14.25" spans="1:15">
      <c r="A34" s="5" t="s">
        <v>33</v>
      </c>
      <c r="B34" s="1" t="s">
        <v>245</v>
      </c>
      <c r="E34" s="8" t="s">
        <v>253</v>
      </c>
      <c r="F34" s="11" t="s">
        <v>169</v>
      </c>
      <c r="G34" s="10">
        <v>1</v>
      </c>
      <c r="I34" s="17"/>
      <c r="O34" s="17"/>
    </row>
    <row r="35" s="1" customFormat="1" ht="14.25" spans="1:15">
      <c r="A35" s="5" t="s">
        <v>33</v>
      </c>
      <c r="B35" s="1" t="s">
        <v>246</v>
      </c>
      <c r="E35" s="8" t="s">
        <v>254</v>
      </c>
      <c r="F35" s="11" t="s">
        <v>273</v>
      </c>
      <c r="G35" s="12">
        <v>6</v>
      </c>
      <c r="I35" s="17"/>
      <c r="O35" s="17"/>
    </row>
    <row r="36" s="1" customFormat="1" ht="14.25" spans="1:15">
      <c r="A36" s="5" t="s">
        <v>33</v>
      </c>
      <c r="B36" s="1" t="s">
        <v>247</v>
      </c>
      <c r="E36" s="8" t="s">
        <v>274</v>
      </c>
      <c r="F36" s="8"/>
      <c r="G36" s="13" t="s">
        <v>275</v>
      </c>
      <c r="I36" s="17"/>
      <c r="O36" s="17"/>
    </row>
    <row r="37" s="1" customFormat="1" ht="14.25" spans="1:15">
      <c r="A37" s="5" t="s">
        <v>33</v>
      </c>
      <c r="B37" s="1" t="s">
        <v>248</v>
      </c>
      <c r="E37" s="14" t="s">
        <v>276</v>
      </c>
      <c r="F37" s="14"/>
      <c r="G37" s="14"/>
      <c r="I37" s="17"/>
      <c r="O37" s="17"/>
    </row>
    <row r="38" s="1" customFormat="1" ht="14.25" spans="1:15">
      <c r="A38" s="5" t="s">
        <v>33</v>
      </c>
      <c r="B38" s="1" t="s">
        <v>249</v>
      </c>
      <c r="E38" s="14"/>
      <c r="F38" s="14"/>
      <c r="G38" s="14"/>
      <c r="I38" s="17"/>
      <c r="O38" s="17"/>
    </row>
    <row r="39" s="1" customFormat="1" ht="14.25" spans="1:15">
      <c r="A39" s="5" t="s">
        <v>33</v>
      </c>
      <c r="B39" s="1" t="s">
        <v>250</v>
      </c>
      <c r="E39" s="14"/>
      <c r="F39" s="14"/>
      <c r="G39" s="14"/>
      <c r="I39" s="17"/>
      <c r="O39" s="17"/>
    </row>
    <row r="40" s="1" customFormat="1" ht="14.25" spans="1:15">
      <c r="A40" s="5" t="s">
        <v>33</v>
      </c>
      <c r="B40" s="1" t="s">
        <v>251</v>
      </c>
      <c r="E40" s="15"/>
      <c r="F40" s="15"/>
      <c r="G40" s="15"/>
      <c r="I40" s="17"/>
      <c r="O40" s="17"/>
    </row>
    <row r="41" s="1" customFormat="1" ht="14.25" spans="1:15">
      <c r="A41" s="5" t="s">
        <v>33</v>
      </c>
      <c r="B41" s="1" t="s">
        <v>252</v>
      </c>
      <c r="E41" s="15"/>
      <c r="F41" s="15"/>
      <c r="G41" s="15"/>
      <c r="I41" s="17"/>
      <c r="O41" s="17"/>
    </row>
    <row r="42" s="1" customFormat="1" ht="14.25" spans="1:15">
      <c r="A42" s="5" t="s">
        <v>33</v>
      </c>
      <c r="B42" s="1" t="s">
        <v>253</v>
      </c>
      <c r="E42" s="15"/>
      <c r="F42" s="15"/>
      <c r="G42" s="15"/>
      <c r="I42" s="17"/>
      <c r="O42" s="17"/>
    </row>
    <row r="43" s="1" customFormat="1" ht="14.25" spans="1:15">
      <c r="A43" s="5" t="s">
        <v>33</v>
      </c>
      <c r="B43" s="1" t="s">
        <v>254</v>
      </c>
      <c r="E43" s="15"/>
      <c r="F43" s="15"/>
      <c r="G43" s="15"/>
      <c r="I43" s="17"/>
      <c r="O43" s="17"/>
    </row>
    <row r="44" s="1" customFormat="1" ht="14.25" spans="1:15">
      <c r="A44" s="5" t="s">
        <v>33</v>
      </c>
      <c r="B44" s="1" t="s">
        <v>255</v>
      </c>
      <c r="E44" s="15"/>
      <c r="F44" s="15"/>
      <c r="G44" s="15"/>
      <c r="I44" s="17"/>
      <c r="O44" s="17"/>
    </row>
    <row r="45" s="2" customFormat="1" ht="14.25" spans="1:15">
      <c r="A45" s="5" t="s">
        <v>33</v>
      </c>
      <c r="B45" s="1" t="s">
        <v>256</v>
      </c>
      <c r="E45" s="15"/>
      <c r="F45" s="15"/>
      <c r="G45" s="15"/>
      <c r="I45" s="16"/>
      <c r="O45" s="16"/>
    </row>
    <row r="46" s="1" customFormat="1" ht="14.25" spans="1:15">
      <c r="A46" s="5" t="s">
        <v>33</v>
      </c>
      <c r="B46" s="1" t="s">
        <v>257</v>
      </c>
      <c r="E46" s="15"/>
      <c r="F46" s="15"/>
      <c r="G46" s="15"/>
      <c r="I46" s="17"/>
      <c r="O46" s="17"/>
    </row>
    <row r="47" s="1" customFormat="1" ht="14.25" spans="1:15">
      <c r="A47" s="5" t="s">
        <v>33</v>
      </c>
      <c r="B47" s="1" t="s">
        <v>258</v>
      </c>
      <c r="E47" s="15"/>
      <c r="F47" s="15"/>
      <c r="G47" s="15"/>
      <c r="I47" s="17"/>
      <c r="O47" s="17"/>
    </row>
    <row r="48" s="1" customFormat="1" ht="14.25" spans="1:15">
      <c r="A48" s="5" t="s">
        <v>33</v>
      </c>
      <c r="B48" s="1" t="s">
        <v>259</v>
      </c>
      <c r="I48" s="17"/>
      <c r="O48" s="17"/>
    </row>
    <row r="49" s="1" customFormat="1" ht="14.25" spans="1:15">
      <c r="A49" s="5" t="s">
        <v>33</v>
      </c>
      <c r="B49" s="1" t="s">
        <v>263</v>
      </c>
      <c r="I49" s="17"/>
      <c r="O49" s="17"/>
    </row>
    <row r="50" s="1" customFormat="1" ht="14.25" spans="1:15">
      <c r="A50" s="5" t="s">
        <v>33</v>
      </c>
      <c r="B50" s="1" t="s">
        <v>264</v>
      </c>
      <c r="I50" s="17"/>
      <c r="O50" s="17"/>
    </row>
    <row r="51" s="1" customFormat="1" ht="14.25" spans="1:15">
      <c r="A51" s="5" t="s">
        <v>33</v>
      </c>
      <c r="B51" s="1" t="s">
        <v>265</v>
      </c>
      <c r="I51" s="17"/>
      <c r="O51" s="17"/>
    </row>
    <row r="52" s="1" customFormat="1" ht="14.25" spans="1:15">
      <c r="A52" s="5" t="s">
        <v>33</v>
      </c>
      <c r="B52" s="1" t="s">
        <v>266</v>
      </c>
      <c r="I52" s="17"/>
      <c r="O52" s="17"/>
    </row>
    <row r="53" s="1" customFormat="1" ht="14.25" spans="1:15">
      <c r="A53" s="5" t="s">
        <v>33</v>
      </c>
      <c r="B53" s="1" t="s">
        <v>267</v>
      </c>
      <c r="I53" s="17"/>
      <c r="O53" s="17"/>
    </row>
    <row r="54" s="1" customFormat="1" ht="14.25" spans="1:15">
      <c r="A54" s="5" t="s">
        <v>33</v>
      </c>
      <c r="B54" s="1" t="s">
        <v>268</v>
      </c>
      <c r="I54" s="17"/>
      <c r="O54" s="17"/>
    </row>
    <row r="55" s="1" customFormat="1" ht="14.25" spans="1:15">
      <c r="A55" s="5" t="s">
        <v>33</v>
      </c>
      <c r="B55" s="1" t="s">
        <v>269</v>
      </c>
      <c r="I55" s="17"/>
      <c r="O55" s="17"/>
    </row>
    <row r="56" s="1" customFormat="1" ht="14.25" spans="1:15">
      <c r="A56" s="5" t="s">
        <v>33</v>
      </c>
      <c r="B56" s="1" t="s">
        <v>270</v>
      </c>
      <c r="I56" s="17"/>
      <c r="O56" s="17"/>
    </row>
    <row r="57" s="1" customFormat="1" ht="14.25" spans="1:15">
      <c r="A57" s="5" t="s">
        <v>24</v>
      </c>
      <c r="B57" s="1" t="s">
        <v>277</v>
      </c>
      <c r="I57" s="17"/>
      <c r="O57" s="17"/>
    </row>
    <row r="58" s="1" customFormat="1" ht="14.25" spans="1:15">
      <c r="A58" s="5" t="s">
        <v>24</v>
      </c>
      <c r="B58" s="1" t="s">
        <v>278</v>
      </c>
      <c r="I58" s="17"/>
      <c r="O58" s="17"/>
    </row>
    <row r="59" s="2" customFormat="1" ht="14.25" spans="1:15">
      <c r="A59" s="5" t="s">
        <v>24</v>
      </c>
      <c r="B59" s="1" t="s">
        <v>279</v>
      </c>
      <c r="I59" s="16"/>
      <c r="O59" s="16"/>
    </row>
    <row r="60" s="1" customFormat="1" ht="14.25" spans="1:15">
      <c r="A60" s="5" t="s">
        <v>24</v>
      </c>
      <c r="B60" s="1" t="s">
        <v>280</v>
      </c>
      <c r="I60" s="17"/>
      <c r="O60" s="17"/>
    </row>
    <row r="61" s="1" customFormat="1" ht="14.25" spans="1:15">
      <c r="A61" s="5" t="s">
        <v>24</v>
      </c>
      <c r="B61" s="1" t="s">
        <v>281</v>
      </c>
      <c r="I61" s="17"/>
      <c r="O61" s="17"/>
    </row>
    <row r="62" s="1" customFormat="1" ht="14.25" spans="1:15">
      <c r="A62" s="5" t="s">
        <v>24</v>
      </c>
      <c r="B62" s="1" t="s">
        <v>282</v>
      </c>
      <c r="I62" s="17"/>
      <c r="O62" s="17"/>
    </row>
    <row r="63" s="1" customFormat="1" ht="14.25" spans="1:15">
      <c r="A63" s="5" t="s">
        <v>24</v>
      </c>
      <c r="B63" s="1" t="s">
        <v>283</v>
      </c>
      <c r="I63" s="17"/>
      <c r="O63" s="17"/>
    </row>
    <row r="64" s="1" customFormat="1" ht="14.25" spans="1:15">
      <c r="A64" s="5" t="s">
        <v>24</v>
      </c>
      <c r="B64" s="1" t="s">
        <v>284</v>
      </c>
      <c r="I64" s="17"/>
      <c r="O64" s="17"/>
    </row>
    <row r="65" s="1" customFormat="1" ht="14.25" spans="1:15">
      <c r="A65" s="5" t="s">
        <v>59</v>
      </c>
      <c r="B65" s="1" t="s">
        <v>240</v>
      </c>
      <c r="I65" s="17"/>
      <c r="O65" s="17"/>
    </row>
    <row r="66" s="1" customFormat="1" ht="14.25" spans="1:15">
      <c r="A66" s="5" t="s">
        <v>59</v>
      </c>
      <c r="B66" s="1" t="s">
        <v>241</v>
      </c>
      <c r="I66" s="17"/>
      <c r="O66" s="17"/>
    </row>
    <row r="67" s="1" customFormat="1" ht="14.25" spans="1:15">
      <c r="A67" s="5" t="s">
        <v>59</v>
      </c>
      <c r="B67" s="1" t="s">
        <v>242</v>
      </c>
      <c r="I67" s="17"/>
      <c r="O67" s="17"/>
    </row>
    <row r="68" s="1" customFormat="1" ht="14.25" spans="1:15">
      <c r="A68" s="5" t="s">
        <v>59</v>
      </c>
      <c r="B68" s="1" t="s">
        <v>243</v>
      </c>
      <c r="I68" s="17"/>
      <c r="O68" s="17"/>
    </row>
    <row r="69" s="1" customFormat="1" ht="14.25" spans="1:15">
      <c r="A69" s="5" t="s">
        <v>59</v>
      </c>
      <c r="B69" s="1" t="s">
        <v>244</v>
      </c>
      <c r="I69" s="17"/>
      <c r="O69" s="17"/>
    </row>
    <row r="70" s="1" customFormat="1" ht="14.25" spans="1:15">
      <c r="A70" s="5" t="s">
        <v>203</v>
      </c>
      <c r="B70" s="1" t="s">
        <v>240</v>
      </c>
      <c r="I70" s="17"/>
      <c r="O70" s="17"/>
    </row>
    <row r="71" s="1" customFormat="1" ht="14.25" spans="1:15">
      <c r="A71" s="5" t="s">
        <v>203</v>
      </c>
      <c r="B71" s="1" t="s">
        <v>241</v>
      </c>
      <c r="I71" s="17"/>
      <c r="O71" s="17"/>
    </row>
    <row r="72" s="1" customFormat="1" ht="14.25" spans="1:15">
      <c r="A72" s="5" t="s">
        <v>203</v>
      </c>
      <c r="B72" s="1" t="s">
        <v>242</v>
      </c>
      <c r="I72" s="17"/>
      <c r="O72" s="17"/>
    </row>
    <row r="73" s="2" customFormat="1" ht="14.25" spans="1:15">
      <c r="A73" s="5" t="s">
        <v>127</v>
      </c>
      <c r="B73" s="2" t="s">
        <v>240</v>
      </c>
      <c r="I73" s="16"/>
      <c r="O73" s="16"/>
    </row>
    <row r="74" s="1" customFormat="1" ht="14.25" spans="1:15">
      <c r="A74" s="5" t="s">
        <v>127</v>
      </c>
      <c r="B74" s="2" t="s">
        <v>241</v>
      </c>
      <c r="I74" s="17"/>
      <c r="O74" s="17"/>
    </row>
    <row r="75" s="1" customFormat="1" ht="14.25" spans="1:15">
      <c r="A75" s="5" t="s">
        <v>135</v>
      </c>
      <c r="B75" s="1" t="s">
        <v>240</v>
      </c>
      <c r="I75" s="17"/>
      <c r="O75" s="17"/>
    </row>
    <row r="76" s="1" customFormat="1" ht="14.25" spans="1:15">
      <c r="A76" s="5" t="s">
        <v>68</v>
      </c>
      <c r="B76" s="1" t="s">
        <v>240</v>
      </c>
      <c r="I76" s="17"/>
      <c r="O76" s="17"/>
    </row>
    <row r="77" s="1" customFormat="1" ht="14.25" spans="1:15">
      <c r="A77" s="5" t="s">
        <v>123</v>
      </c>
      <c r="B77" s="1" t="s">
        <v>240</v>
      </c>
      <c r="I77" s="17"/>
      <c r="O77" s="17"/>
    </row>
    <row r="78" s="1" customFormat="1" ht="14.25" spans="1:15">
      <c r="A78" s="5" t="s">
        <v>123</v>
      </c>
      <c r="B78" s="1" t="s">
        <v>241</v>
      </c>
      <c r="I78" s="17"/>
      <c r="O78" s="17"/>
    </row>
    <row r="79" s="1" customFormat="1" ht="14.25" spans="1:15">
      <c r="A79" s="5" t="s">
        <v>123</v>
      </c>
      <c r="B79" s="1" t="s">
        <v>242</v>
      </c>
      <c r="I79" s="17"/>
      <c r="O79" s="17"/>
    </row>
    <row r="80" s="1" customFormat="1" ht="14.25" spans="1:15">
      <c r="A80" s="5" t="s">
        <v>213</v>
      </c>
      <c r="B80" s="1" t="s">
        <v>240</v>
      </c>
      <c r="I80" s="17"/>
      <c r="O80" s="17"/>
    </row>
    <row r="81" s="1" customFormat="1" ht="14.25" spans="1:15">
      <c r="A81" s="5" t="s">
        <v>213</v>
      </c>
      <c r="B81" s="1" t="s">
        <v>241</v>
      </c>
      <c r="I81" s="17"/>
      <c r="O81" s="17"/>
    </row>
    <row r="82" s="1" customFormat="1" ht="14.25" spans="1:15">
      <c r="A82" s="5" t="s">
        <v>48</v>
      </c>
      <c r="B82" s="1" t="s">
        <v>240</v>
      </c>
      <c r="I82" s="17"/>
      <c r="O82" s="17"/>
    </row>
    <row r="83" s="1" customFormat="1" ht="14.25" spans="1:15">
      <c r="A83" s="5" t="s">
        <v>48</v>
      </c>
      <c r="B83" s="1" t="s">
        <v>241</v>
      </c>
      <c r="I83" s="17"/>
      <c r="O83" s="17"/>
    </row>
    <row r="84" s="1" customFormat="1" ht="14.25" spans="1:15">
      <c r="A84" s="5" t="s">
        <v>48</v>
      </c>
      <c r="B84" s="1" t="s">
        <v>242</v>
      </c>
      <c r="I84" s="17"/>
      <c r="O84" s="17"/>
    </row>
    <row r="85" s="1" customFormat="1" ht="14.25" spans="1:15">
      <c r="A85" s="5" t="s">
        <v>48</v>
      </c>
      <c r="B85" s="1" t="s">
        <v>243</v>
      </c>
      <c r="I85" s="17"/>
      <c r="O85" s="17"/>
    </row>
    <row r="86" s="1" customFormat="1" ht="14.25" spans="1:15">
      <c r="A86" s="5" t="s">
        <v>37</v>
      </c>
      <c r="B86" s="1" t="s">
        <v>244</v>
      </c>
      <c r="I86" s="17"/>
      <c r="O86" s="17"/>
    </row>
    <row r="87" s="1" customFormat="1" ht="14.25" spans="1:15">
      <c r="A87" s="5" t="s">
        <v>37</v>
      </c>
      <c r="B87" s="1" t="s">
        <v>245</v>
      </c>
      <c r="I87" s="17"/>
      <c r="O87" s="17"/>
    </row>
    <row r="88" s="1" customFormat="1" ht="14.25" spans="1:15">
      <c r="A88" s="5" t="s">
        <v>37</v>
      </c>
      <c r="B88" s="1" t="s">
        <v>246</v>
      </c>
      <c r="I88" s="17"/>
      <c r="O88" s="17"/>
    </row>
    <row r="89" s="1" customFormat="1" ht="14.25" spans="1:15">
      <c r="A89" s="5" t="s">
        <v>37</v>
      </c>
      <c r="B89" s="1" t="s">
        <v>247</v>
      </c>
      <c r="I89" s="17"/>
      <c r="O89" s="17"/>
    </row>
    <row r="90" s="1" customFormat="1" ht="14.25" spans="1:15">
      <c r="A90" s="5" t="s">
        <v>37</v>
      </c>
      <c r="B90" s="1" t="s">
        <v>248</v>
      </c>
      <c r="I90" s="17"/>
      <c r="O90" s="17"/>
    </row>
    <row r="91" s="1" customFormat="1" ht="14.25" spans="1:15">
      <c r="A91" s="5" t="s">
        <v>37</v>
      </c>
      <c r="B91" s="1" t="s">
        <v>249</v>
      </c>
      <c r="I91" s="17"/>
      <c r="O91" s="17"/>
    </row>
    <row r="92" s="3" customFormat="1" ht="14.25" spans="1:16369">
      <c r="A92" s="5" t="s">
        <v>37</v>
      </c>
      <c r="B92" s="1" t="s">
        <v>250</v>
      </c>
      <c r="I92" s="4"/>
      <c r="O92" s="4"/>
      <c r="XEO92"/>
    </row>
    <row r="93" s="3" customFormat="1" ht="14.25" spans="1:16369">
      <c r="A93" s="5" t="s">
        <v>44</v>
      </c>
      <c r="B93" s="1" t="s">
        <v>251</v>
      </c>
      <c r="I93" s="4"/>
      <c r="O93" s="4"/>
      <c r="XEO93"/>
    </row>
    <row r="94" s="1" customFormat="1" ht="14.25" spans="1:15">
      <c r="A94" s="5" t="s">
        <v>177</v>
      </c>
      <c r="B94" s="1" t="s">
        <v>240</v>
      </c>
      <c r="I94" s="17"/>
      <c r="O94" s="17"/>
    </row>
    <row r="95" s="1" customFormat="1" ht="14.25" spans="1:15">
      <c r="A95" s="5" t="s">
        <v>177</v>
      </c>
      <c r="B95" s="1" t="s">
        <v>241</v>
      </c>
      <c r="I95" s="17"/>
      <c r="O95" s="17"/>
    </row>
    <row r="96" s="1" customFormat="1" ht="14.25" spans="1:15">
      <c r="A96" s="5" t="s">
        <v>177</v>
      </c>
      <c r="B96" s="1" t="s">
        <v>242</v>
      </c>
      <c r="I96" s="17"/>
      <c r="O96" s="17"/>
    </row>
    <row r="97" s="1" customFormat="1" ht="14.25" spans="1:15">
      <c r="A97" s="5" t="s">
        <v>177</v>
      </c>
      <c r="B97" s="1" t="s">
        <v>243</v>
      </c>
      <c r="I97" s="17"/>
      <c r="O97" s="17"/>
    </row>
    <row r="98" s="1" customFormat="1" ht="14.25" spans="1:15">
      <c r="A98" s="5" t="s">
        <v>285</v>
      </c>
      <c r="B98" s="1" t="s">
        <v>244</v>
      </c>
      <c r="I98" s="17"/>
      <c r="O98" s="17"/>
    </row>
    <row r="99" s="1" customFormat="1" ht="14.25" spans="1:2">
      <c r="A99" s="5" t="s">
        <v>188</v>
      </c>
      <c r="B99" s="1" t="s">
        <v>245</v>
      </c>
    </row>
    <row r="100" s="1" customFormat="1" ht="14.25" spans="1:2">
      <c r="A100" s="5" t="s">
        <v>188</v>
      </c>
      <c r="B100" s="1" t="s">
        <v>246</v>
      </c>
    </row>
    <row r="101" s="1" customFormat="1" ht="14.25" spans="1:2">
      <c r="A101" s="5" t="s">
        <v>188</v>
      </c>
      <c r="B101" s="1" t="s">
        <v>247</v>
      </c>
    </row>
    <row r="102" s="1" customFormat="1" ht="14.25" spans="1:2">
      <c r="A102" s="5" t="s">
        <v>184</v>
      </c>
      <c r="B102" s="1" t="s">
        <v>248</v>
      </c>
    </row>
    <row r="103" s="1" customFormat="1" ht="14.25" spans="1:2">
      <c r="A103" s="5" t="s">
        <v>286</v>
      </c>
      <c r="B103" s="1" t="s">
        <v>249</v>
      </c>
    </row>
    <row r="104" s="1" customFormat="1" ht="14.25" spans="1:15">
      <c r="A104" s="5" t="s">
        <v>287</v>
      </c>
      <c r="B104" s="1" t="s">
        <v>250</v>
      </c>
      <c r="I104" s="17"/>
      <c r="O104" s="17"/>
    </row>
    <row r="105" s="1" customFormat="1" ht="14.25" spans="1:15">
      <c r="A105" s="5" t="s">
        <v>288</v>
      </c>
      <c r="B105" s="1" t="s">
        <v>251</v>
      </c>
      <c r="I105" s="17"/>
      <c r="O105" s="17"/>
    </row>
    <row r="106" s="1" customFormat="1" ht="14.25" spans="1:15">
      <c r="A106" s="5" t="s">
        <v>272</v>
      </c>
      <c r="B106" s="1" t="s">
        <v>240</v>
      </c>
      <c r="I106" s="17"/>
      <c r="O106" s="17"/>
    </row>
    <row r="107" s="1" customFormat="1" ht="14.25" spans="1:15">
      <c r="A107" s="5" t="s">
        <v>169</v>
      </c>
      <c r="B107" s="1" t="s">
        <v>240</v>
      </c>
      <c r="I107" s="17"/>
      <c r="O107" s="17"/>
    </row>
  </sheetData>
  <sortState ref="A1:A115">
    <sortCondition ref="A1"/>
  </sortState>
  <mergeCells count="2">
    <mergeCell ref="E36:F36"/>
    <mergeCell ref="E37:G39"/>
  </mergeCells>
  <pageMargins left="0.75" right="0.75" top="1" bottom="1" header="0.5" footer="0.5"/>
  <pageSetup paperSize="9" scale="1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详细信息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2017-07-22T03:02:00Z</dcterms:created>
  <cp:lastPrinted>2017-08-13T11:31:00Z</cp:lastPrinted>
  <dcterms:modified xsi:type="dcterms:W3CDTF">2019-10-22T02:33:56Z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