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4"/>
  </bookViews>
  <sheets>
    <sheet name="笔试成绩表" sheetId="1" r:id="rId1"/>
    <sheet name="综合部职员面试成绩统计" sheetId="2" r:id="rId2"/>
    <sheet name="项目主审员面试成绩统计" sheetId="3" state="hidden" r:id="rId3"/>
    <sheet name="面试成绩表" sheetId="4" r:id="rId4"/>
    <sheet name="成绩汇总表" sheetId="5" r:id="rId5"/>
    <sheet name="区投审中心招聘政府雇员面试抽签顺序表" sheetId="6" r:id="rId6"/>
  </sheets>
  <definedNames>
    <definedName name="_xlnm.Print_Area" localSheetId="3">'面试成绩表'!$B$1:$H$8</definedName>
    <definedName name="_xlnm._FilterDatabase" localSheetId="0" hidden="1">'笔试成绩表'!$A$2:$G$85</definedName>
    <definedName name="_xlnm._FilterDatabase" localSheetId="1" hidden="1">'综合部职员面试成绩统计'!$A$2:$U$7</definedName>
    <definedName name="_xlnm._FilterDatabase" localSheetId="2" hidden="1">'项目主审员面试成绩统计'!$A$2:$U$14</definedName>
    <definedName name="_xlnm._FilterDatabase" localSheetId="3" hidden="1">'面试成绩表'!$B$3:$H$8</definedName>
    <definedName name="_xlnm._FilterDatabase" localSheetId="4" hidden="1">'成绩汇总表'!$A$4:$I$9</definedName>
  </definedNames>
  <calcPr fullCalcOnLoad="1"/>
</workbook>
</file>

<file path=xl/sharedStrings.xml><?xml version="1.0" encoding="utf-8"?>
<sst xmlns="http://schemas.openxmlformats.org/spreadsheetml/2006/main" count="430" uniqueCount="219">
  <si>
    <t>区投审中心招聘政府雇员考试成绩表</t>
  </si>
  <si>
    <t>准考证号</t>
  </si>
  <si>
    <t>姓名</t>
  </si>
  <si>
    <t>性别</t>
  </si>
  <si>
    <t>身份证号</t>
  </si>
  <si>
    <t>笔试成绩</t>
  </si>
  <si>
    <t>排名</t>
  </si>
  <si>
    <t>备注</t>
  </si>
  <si>
    <t>王慧</t>
  </si>
  <si>
    <t>女</t>
  </si>
  <si>
    <t>340504199302160029</t>
  </si>
  <si>
    <t>进入面试</t>
  </si>
  <si>
    <t>陆顺红</t>
  </si>
  <si>
    <t>440702199511081863</t>
  </si>
  <si>
    <t>罗国森</t>
  </si>
  <si>
    <t>男</t>
  </si>
  <si>
    <t>440921199305206813</t>
  </si>
  <si>
    <t>王帮杰</t>
  </si>
  <si>
    <t>440881199311025112</t>
  </si>
  <si>
    <t>赖咏琳</t>
  </si>
  <si>
    <t>44042119970225802X</t>
  </si>
  <si>
    <t>朱静</t>
  </si>
  <si>
    <t>342623199004100024</t>
  </si>
  <si>
    <t>陈珊珊</t>
  </si>
  <si>
    <t>440421199705018080</t>
  </si>
  <si>
    <t>欧娟</t>
  </si>
  <si>
    <t>430624198711279125</t>
  </si>
  <si>
    <t>朱晓敏</t>
  </si>
  <si>
    <t>350124198711143749</t>
  </si>
  <si>
    <t>万妍妍</t>
  </si>
  <si>
    <t>440204198907083022</t>
  </si>
  <si>
    <t>廖文慧</t>
  </si>
  <si>
    <t>440421199801098084</t>
  </si>
  <si>
    <t>张嘉明</t>
  </si>
  <si>
    <t>440402199305199047</t>
  </si>
  <si>
    <t>辛风梅</t>
  </si>
  <si>
    <t>370921199004240921</t>
  </si>
  <si>
    <t>杨彬</t>
  </si>
  <si>
    <t>421081199803204874</t>
  </si>
  <si>
    <t>兰北雁</t>
  </si>
  <si>
    <t>500230199406050461</t>
  </si>
  <si>
    <t>周雅琦</t>
  </si>
  <si>
    <t>362321198707060022</t>
  </si>
  <si>
    <t>杨海芳</t>
  </si>
  <si>
    <t>429004198903160741</t>
  </si>
  <si>
    <t>黎桂清</t>
  </si>
  <si>
    <t>450881198709237788</t>
  </si>
  <si>
    <t>周子晴</t>
  </si>
  <si>
    <t>440403199707039202</t>
  </si>
  <si>
    <t>何泳珊</t>
  </si>
  <si>
    <t>440421199701118009</t>
  </si>
  <si>
    <t>刘晞</t>
  </si>
  <si>
    <t>430524199011062944</t>
  </si>
  <si>
    <t>邱楚凯</t>
  </si>
  <si>
    <t>445281199004043013</t>
  </si>
  <si>
    <t>符景秀</t>
  </si>
  <si>
    <t>440881198612165325</t>
  </si>
  <si>
    <t>洪梓祺</t>
  </si>
  <si>
    <t>440421199208028018</t>
  </si>
  <si>
    <t>杨林坤</t>
  </si>
  <si>
    <t>441781199610273816</t>
  </si>
  <si>
    <t>杨魏标</t>
  </si>
  <si>
    <t>440421198703088013</t>
  </si>
  <si>
    <t>胡璇</t>
  </si>
  <si>
    <t>430903199402050641</t>
  </si>
  <si>
    <t>彭惠贤</t>
  </si>
  <si>
    <t>445321199202085264</t>
  </si>
  <si>
    <t>梁世灿</t>
  </si>
  <si>
    <t>440421199612308011</t>
  </si>
  <si>
    <t>梁晓恩</t>
  </si>
  <si>
    <t>440421198810218020</t>
  </si>
  <si>
    <t>赵小艺</t>
  </si>
  <si>
    <t>440421199107088222</t>
  </si>
  <si>
    <t>刘彩琼</t>
  </si>
  <si>
    <t>44078219901124682X</t>
  </si>
  <si>
    <t>麦大婵</t>
  </si>
  <si>
    <t>44090219851002082X</t>
  </si>
  <si>
    <t>黄景浩</t>
  </si>
  <si>
    <t>440421199106238137</t>
  </si>
  <si>
    <t>陈杰霖</t>
  </si>
  <si>
    <t>440421199706268030</t>
  </si>
  <si>
    <t>罗云</t>
  </si>
  <si>
    <t>440224199006070486</t>
  </si>
  <si>
    <t>谭颖</t>
  </si>
  <si>
    <t>44042119920623802X</t>
  </si>
  <si>
    <t>丁国艳</t>
  </si>
  <si>
    <t>440421198512068060</t>
  </si>
  <si>
    <t>姚嘉霖</t>
  </si>
  <si>
    <t>440582199512200925</t>
  </si>
  <si>
    <t>陈梓聪</t>
  </si>
  <si>
    <t>440421199410018032</t>
  </si>
  <si>
    <t>黄美玲</t>
  </si>
  <si>
    <t>440981199510292825</t>
  </si>
  <si>
    <t>陈碧娟</t>
  </si>
  <si>
    <t>445322199206121628</t>
  </si>
  <si>
    <t>赵蔚</t>
  </si>
  <si>
    <t>440421199802188073</t>
  </si>
  <si>
    <t>余俭容</t>
  </si>
  <si>
    <t>440421199103298062</t>
  </si>
  <si>
    <t>何宝仪</t>
  </si>
  <si>
    <t>44042119960718806X</t>
  </si>
  <si>
    <t>赖燕芬</t>
  </si>
  <si>
    <t>440421198410198147</t>
  </si>
  <si>
    <t>邝红敏</t>
  </si>
  <si>
    <t>440421199107018101</t>
  </si>
  <si>
    <t>黄丽敏</t>
  </si>
  <si>
    <t>440421198611278004</t>
  </si>
  <si>
    <t>梁境勋</t>
  </si>
  <si>
    <t>440881199512250674</t>
  </si>
  <si>
    <t>黄钟雁</t>
  </si>
  <si>
    <t>440421199710288077</t>
  </si>
  <si>
    <t>陈育敏</t>
  </si>
  <si>
    <t>440421198811298042</t>
  </si>
  <si>
    <t>林美玲</t>
  </si>
  <si>
    <t>440403199507209182</t>
  </si>
  <si>
    <t>吴进荣</t>
  </si>
  <si>
    <t>440421199504268091</t>
  </si>
  <si>
    <t>林雪敏</t>
  </si>
  <si>
    <t>440421199305198166</t>
  </si>
  <si>
    <t>林秀文</t>
  </si>
  <si>
    <t>440421199408298020</t>
  </si>
  <si>
    <t>李银芯</t>
  </si>
  <si>
    <t>440421199712278120</t>
  </si>
  <si>
    <t>郭燕芳</t>
  </si>
  <si>
    <t>440421199108038008</t>
  </si>
  <si>
    <t>徐婷婷</t>
  </si>
  <si>
    <t>411522199902052429</t>
  </si>
  <si>
    <t>何永杰</t>
  </si>
  <si>
    <t>440421199108288031</t>
  </si>
  <si>
    <t>叶斯敏</t>
  </si>
  <si>
    <t>440421199407088005</t>
  </si>
  <si>
    <t>李秀文</t>
  </si>
  <si>
    <t>440421199305278000</t>
  </si>
  <si>
    <t>缺考</t>
  </si>
  <si>
    <t>谢丹</t>
  </si>
  <si>
    <t>430406199507021021</t>
  </si>
  <si>
    <t>梁帅</t>
  </si>
  <si>
    <t>422503199604100811</t>
  </si>
  <si>
    <t>罗万均</t>
  </si>
  <si>
    <t>440421199010098037</t>
  </si>
  <si>
    <t>梁丽华</t>
  </si>
  <si>
    <t>440421199201238063</t>
  </si>
  <si>
    <t>王静莹</t>
  </si>
  <si>
    <t>360722199108085421</t>
  </si>
  <si>
    <t>徐雪盈</t>
  </si>
  <si>
    <t>440402199209159109</t>
  </si>
  <si>
    <t>余苑茹</t>
  </si>
  <si>
    <t>44042119970625814X</t>
  </si>
  <si>
    <t>申彩莹</t>
  </si>
  <si>
    <t>440402199312139069</t>
  </si>
  <si>
    <t>刘荣中</t>
  </si>
  <si>
    <t>440421199408028055</t>
  </si>
  <si>
    <t>孔令泰</t>
  </si>
  <si>
    <t>441293198901186094</t>
  </si>
  <si>
    <t>张莹芝</t>
  </si>
  <si>
    <t>511381199601011546</t>
  </si>
  <si>
    <t>吴尚宝</t>
  </si>
  <si>
    <t>44042119940613812X</t>
  </si>
  <si>
    <t>陈晓斌</t>
  </si>
  <si>
    <t>445281199001194318</t>
  </si>
  <si>
    <t>黄清文</t>
  </si>
  <si>
    <t>44042119940720802X</t>
  </si>
  <si>
    <t>李占坤</t>
  </si>
  <si>
    <t>371423198711121712</t>
  </si>
  <si>
    <t>梁春花</t>
  </si>
  <si>
    <t>442000199002160927</t>
  </si>
  <si>
    <t>林样甜</t>
  </si>
  <si>
    <t>440421199111308005</t>
  </si>
  <si>
    <t>邝咏瑜</t>
  </si>
  <si>
    <t>440421199006198043</t>
  </si>
  <si>
    <t>刘银翠</t>
  </si>
  <si>
    <t>440402199310289100</t>
  </si>
  <si>
    <t>李慧红</t>
  </si>
  <si>
    <t>440402199009039081</t>
  </si>
  <si>
    <t>杜彩燕</t>
  </si>
  <si>
    <t>440421199207018109</t>
  </si>
  <si>
    <t>刘超</t>
  </si>
  <si>
    <t>653126199703270335</t>
  </si>
  <si>
    <t>序号</t>
  </si>
  <si>
    <t>报考岗位</t>
  </si>
  <si>
    <t>抽检顺序</t>
  </si>
  <si>
    <t>面试成绩</t>
  </si>
  <si>
    <t>考官1</t>
  </si>
  <si>
    <t>考官2</t>
  </si>
  <si>
    <t>考官3</t>
  </si>
  <si>
    <t>考官4</t>
  </si>
  <si>
    <t>考官5</t>
  </si>
  <si>
    <t>解决问题能力</t>
  </si>
  <si>
    <t>应变能力</t>
  </si>
  <si>
    <t>语言表达</t>
  </si>
  <si>
    <t>形象气质</t>
  </si>
  <si>
    <t>合计</t>
  </si>
  <si>
    <t>综合部职员</t>
  </si>
  <si>
    <t>项目主审员职员</t>
  </si>
  <si>
    <t>陈育泉</t>
  </si>
  <si>
    <t>杨雪</t>
  </si>
  <si>
    <t>潘启日</t>
  </si>
  <si>
    <t>林育玉</t>
  </si>
  <si>
    <t>袁裕森</t>
  </si>
  <si>
    <t>黄晓凯</t>
  </si>
  <si>
    <t>黄捷</t>
  </si>
  <si>
    <t>蔡晓芳</t>
  </si>
  <si>
    <t>吴耿彬</t>
  </si>
  <si>
    <t>陈志斌</t>
  </si>
  <si>
    <t>杨慧</t>
  </si>
  <si>
    <t>区投审中心招聘政府雇员面试成绩表</t>
  </si>
  <si>
    <t>岗位</t>
  </si>
  <si>
    <t>面试序号</t>
  </si>
  <si>
    <t>面试排名</t>
  </si>
  <si>
    <t>附件1</t>
  </si>
  <si>
    <t>斗门区政府投资项目审核中心公开招聘管理后勤辅助类政府雇员考试总成绩及入围体检名单</t>
  </si>
  <si>
    <t>总成绩</t>
  </si>
  <si>
    <t>名次</t>
  </si>
  <si>
    <t>是否入围体检</t>
  </si>
  <si>
    <t>是</t>
  </si>
  <si>
    <t>否</t>
  </si>
  <si>
    <t>区投审中心招聘政府雇员面试抽签顺序表</t>
  </si>
  <si>
    <t>面试顺序</t>
  </si>
  <si>
    <t>考生确认签名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</si>
</sst>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yyyy&quot;年&quot;m&quot;月&quot;d&quot;日&quot;;@"/>
    <numFmt numFmtId="178" formatCode="0.00_ "/>
    <numFmt numFmtId="179" formatCode="0_ "/>
  </numFmts>
  <fonts count="71">
    <font>
      <sz val="11"/>
      <color theme="1"/>
      <name val="Calibri"/>
      <family val="0"/>
    </font>
    <font>
      <sz val="11"/>
      <name val="宋体"/>
      <family val="0"/>
    </font>
    <font>
      <sz val="26"/>
      <color indexed="8"/>
      <name val="方正小标宋简体"/>
      <family val="4"/>
    </font>
    <font>
      <sz val="26"/>
      <color indexed="8"/>
      <name val="宋体"/>
      <family val="0"/>
    </font>
    <font>
      <b/>
      <sz val="11"/>
      <color indexed="8"/>
      <name val="宋体"/>
      <family val="0"/>
    </font>
    <font>
      <sz val="18"/>
      <color indexed="8"/>
      <name val="方正小标宋简体"/>
      <family val="4"/>
    </font>
    <font>
      <sz val="12"/>
      <color indexed="8"/>
      <name val="宋体"/>
      <family val="0"/>
    </font>
    <font>
      <sz val="12"/>
      <color indexed="8"/>
      <name val="黑体"/>
      <family val="3"/>
    </font>
    <font>
      <sz val="12"/>
      <color indexed="8"/>
      <name val="仿宋"/>
      <family val="3"/>
    </font>
    <font>
      <sz val="12"/>
      <name val="仿宋"/>
      <family val="3"/>
    </font>
    <font>
      <sz val="12"/>
      <name val="微软雅黑"/>
      <family val="2"/>
    </font>
    <font>
      <sz val="10"/>
      <color indexed="8"/>
      <name val="微软雅黑"/>
      <family val="2"/>
    </font>
    <font>
      <sz val="10"/>
      <color indexed="8"/>
      <name val="宋体"/>
      <family val="0"/>
    </font>
    <font>
      <sz val="11"/>
      <color indexed="8"/>
      <name val="微软雅黑"/>
      <family val="2"/>
    </font>
    <font>
      <sz val="12"/>
      <color indexed="8"/>
      <name val="微软雅黑"/>
      <family val="2"/>
    </font>
    <font>
      <sz val="11"/>
      <color indexed="10"/>
      <name val="微软雅黑"/>
      <family val="2"/>
    </font>
    <font>
      <b/>
      <sz val="10"/>
      <color indexed="8"/>
      <name val="宋体"/>
      <family val="0"/>
    </font>
    <font>
      <sz val="22"/>
      <color indexed="8"/>
      <name val="方正小标宋简体"/>
      <family val="4"/>
    </font>
    <font>
      <b/>
      <sz val="11"/>
      <color indexed="63"/>
      <name val="宋体"/>
      <family val="0"/>
    </font>
    <font>
      <sz val="11"/>
      <color indexed="10"/>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方正小标宋简体"/>
      <family val="4"/>
    </font>
    <font>
      <sz val="26"/>
      <color theme="1"/>
      <name val="Calibri"/>
      <family val="0"/>
    </font>
    <font>
      <sz val="26"/>
      <color theme="1"/>
      <name val="宋体"/>
      <family val="0"/>
    </font>
    <font>
      <sz val="18"/>
      <color theme="1"/>
      <name val="方正小标宋简体"/>
      <family val="4"/>
    </font>
    <font>
      <sz val="12"/>
      <color theme="1"/>
      <name val="Calibri"/>
      <family val="0"/>
    </font>
    <font>
      <sz val="12"/>
      <color theme="1"/>
      <name val="黑体"/>
      <family val="3"/>
    </font>
    <font>
      <sz val="12"/>
      <color theme="1"/>
      <name val="仿宋"/>
      <family val="3"/>
    </font>
    <font>
      <sz val="12"/>
      <color rgb="FF000000"/>
      <name val="黑体"/>
      <family val="3"/>
    </font>
    <font>
      <sz val="10"/>
      <color theme="1"/>
      <name val="微软雅黑"/>
      <family val="2"/>
    </font>
    <font>
      <sz val="10"/>
      <color theme="1"/>
      <name val="Calibri"/>
      <family val="0"/>
    </font>
    <font>
      <sz val="11"/>
      <color theme="1"/>
      <name val="微软雅黑"/>
      <family val="2"/>
    </font>
    <font>
      <sz val="12"/>
      <color rgb="FF000000"/>
      <name val="微软雅黑"/>
      <family val="2"/>
    </font>
    <font>
      <sz val="11"/>
      <color rgb="FFFF0000"/>
      <name val="微软雅黑"/>
      <family val="2"/>
    </font>
    <font>
      <sz val="12"/>
      <color rgb="FF000000"/>
      <name val="仿宋"/>
      <family val="3"/>
    </font>
    <font>
      <b/>
      <sz val="10"/>
      <color theme="1"/>
      <name val="Calibri"/>
      <family val="0"/>
    </font>
    <font>
      <sz val="22"/>
      <color theme="1"/>
      <name val="方正小标宋简体"/>
      <family val="4"/>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color indexed="63"/>
      </left>
      <right>
        <color indexed="63"/>
      </right>
      <top style="thin"/>
      <bottom style="thin"/>
    </border>
    <border>
      <left/>
      <right style="thin"/>
      <top style="thin"/>
      <bottom style="thin"/>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84">
    <xf numFmtId="0" fontId="0" fillId="0" borderId="0" xfId="0" applyFont="1" applyAlignment="1">
      <alignment vertical="center"/>
    </xf>
    <xf numFmtId="0" fontId="54" fillId="0" borderId="9"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6" fillId="0" borderId="13"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3" xfId="0" applyFont="1" applyFill="1" applyBorder="1" applyAlignment="1">
      <alignment vertical="center"/>
    </xf>
    <xf numFmtId="0" fontId="51" fillId="0" borderId="0" xfId="0" applyFont="1" applyAlignment="1">
      <alignment vertical="center"/>
    </xf>
    <xf numFmtId="176" fontId="0" fillId="0" borderId="0" xfId="0" applyNumberFormat="1" applyAlignment="1">
      <alignment horizontal="center" vertical="center"/>
    </xf>
    <xf numFmtId="0" fontId="0" fillId="0" borderId="0" xfId="0" applyAlignment="1">
      <alignment horizontal="center" vertical="center"/>
    </xf>
    <xf numFmtId="0" fontId="57" fillId="0" borderId="0" xfId="0" applyFont="1" applyAlignment="1">
      <alignment horizontal="center" vertical="center" wrapText="1"/>
    </xf>
    <xf numFmtId="176" fontId="57" fillId="0" borderId="0" xfId="0" applyNumberFormat="1" applyFont="1" applyAlignment="1">
      <alignment horizontal="center" vertical="center" wrapText="1"/>
    </xf>
    <xf numFmtId="177" fontId="58" fillId="0" borderId="0" xfId="0" applyNumberFormat="1" applyFont="1" applyAlignment="1">
      <alignment horizontal="right" vertical="center" wrapText="1"/>
    </xf>
    <xf numFmtId="177" fontId="58" fillId="0" borderId="0" xfId="0" applyNumberFormat="1" applyFont="1" applyAlignment="1">
      <alignment horizontal="center" vertical="center" wrapText="1"/>
    </xf>
    <xf numFmtId="0" fontId="59" fillId="33" borderId="13" xfId="0" applyFont="1" applyFill="1" applyBorder="1" applyAlignment="1">
      <alignment horizontal="center" vertical="center" wrapText="1"/>
    </xf>
    <xf numFmtId="176" fontId="59" fillId="33" borderId="13" xfId="0" applyNumberFormat="1" applyFont="1" applyFill="1" applyBorder="1" applyAlignment="1">
      <alignment horizontal="center" vertical="center" wrapText="1"/>
    </xf>
    <xf numFmtId="0" fontId="60" fillId="0" borderId="13" xfId="0" applyFont="1" applyBorder="1" applyAlignment="1">
      <alignment horizontal="center" vertical="center" wrapText="1"/>
    </xf>
    <xf numFmtId="0" fontId="9" fillId="0" borderId="13" xfId="0" applyFont="1" applyFill="1" applyBorder="1" applyAlignment="1">
      <alignment horizontal="center" vertical="center"/>
    </xf>
    <xf numFmtId="178" fontId="60" fillId="0" borderId="13" xfId="0" applyNumberFormat="1" applyFont="1" applyFill="1" applyBorder="1" applyAlignment="1">
      <alignment horizontal="center" vertical="center"/>
    </xf>
    <xf numFmtId="178" fontId="60" fillId="33" borderId="14" xfId="0" applyNumberFormat="1" applyFont="1" applyFill="1" applyBorder="1" applyAlignment="1">
      <alignment horizontal="center" vertical="center"/>
    </xf>
    <xf numFmtId="0" fontId="60" fillId="0" borderId="13" xfId="0" applyFont="1" applyFill="1" applyBorder="1" applyAlignment="1">
      <alignment horizontal="center" vertical="center"/>
    </xf>
    <xf numFmtId="0" fontId="60" fillId="0" borderId="13" xfId="0" applyFont="1" applyFill="1" applyBorder="1" applyAlignment="1">
      <alignment horizontal="center" vertical="center"/>
    </xf>
    <xf numFmtId="178" fontId="60" fillId="33" borderId="13" xfId="0" applyNumberFormat="1" applyFont="1" applyFill="1" applyBorder="1" applyAlignment="1">
      <alignment horizontal="center" vertical="center"/>
    </xf>
    <xf numFmtId="31" fontId="58" fillId="0" borderId="0" xfId="0" applyNumberFormat="1" applyFont="1" applyAlignment="1">
      <alignment horizontal="right" vertical="center" wrapText="1"/>
    </xf>
    <xf numFmtId="0" fontId="61" fillId="9" borderId="15" xfId="0" applyFont="1" applyFill="1" applyBorder="1" applyAlignment="1">
      <alignment horizontal="center" vertical="center" wrapText="1"/>
    </xf>
    <xf numFmtId="0" fontId="61" fillId="9" borderId="16" xfId="0" applyFont="1" applyFill="1" applyBorder="1" applyAlignment="1">
      <alignment horizontal="center" vertical="center" wrapText="1"/>
    </xf>
    <xf numFmtId="176" fontId="59" fillId="9" borderId="16" xfId="0" applyNumberFormat="1" applyFont="1" applyFill="1" applyBorder="1" applyAlignment="1">
      <alignment horizontal="center" vertical="center" wrapText="1"/>
    </xf>
    <xf numFmtId="0" fontId="59" fillId="9" borderId="16" xfId="0" applyFont="1" applyFill="1" applyBorder="1" applyAlignment="1">
      <alignment horizontal="center" vertical="center" wrapText="1"/>
    </xf>
    <xf numFmtId="0" fontId="59" fillId="9" borderId="17" xfId="0" applyFont="1" applyFill="1" applyBorder="1" applyAlignment="1">
      <alignment horizontal="center" vertical="center" wrapText="1"/>
    </xf>
    <xf numFmtId="0" fontId="60" fillId="0" borderId="18" xfId="0" applyFont="1" applyBorder="1" applyAlignment="1">
      <alignment horizontal="center" vertical="center" wrapText="1"/>
    </xf>
    <xf numFmtId="0" fontId="10" fillId="0" borderId="19" xfId="0" applyFont="1" applyFill="1" applyBorder="1" applyAlignment="1">
      <alignment horizontal="center" vertical="center"/>
    </xf>
    <xf numFmtId="0" fontId="62" fillId="0" borderId="14" xfId="0" applyFont="1" applyFill="1" applyBorder="1" applyAlignment="1">
      <alignment horizontal="center" vertical="center"/>
    </xf>
    <xf numFmtId="0" fontId="9" fillId="33" borderId="14" xfId="0" applyFont="1" applyFill="1" applyBorder="1" applyAlignment="1" applyProtection="1">
      <alignment horizontal="center" vertical="center" wrapText="1"/>
      <protection locked="0"/>
    </xf>
    <xf numFmtId="178" fontId="62" fillId="33" borderId="14" xfId="0" applyNumberFormat="1" applyFont="1" applyFill="1" applyBorder="1" applyAlignment="1">
      <alignment horizontal="center" vertical="center"/>
    </xf>
    <xf numFmtId="0" fontId="62" fillId="31" borderId="13" xfId="0" applyFont="1" applyFill="1" applyBorder="1" applyAlignment="1">
      <alignment horizontal="center" vertical="center" wrapText="1"/>
    </xf>
    <xf numFmtId="0" fontId="60" fillId="0" borderId="20" xfId="0" applyFont="1" applyFill="1" applyBorder="1" applyAlignment="1">
      <alignment horizontal="center" vertical="center"/>
    </xf>
    <xf numFmtId="0" fontId="60" fillId="0" borderId="21" xfId="0" applyFont="1" applyBorder="1" applyAlignment="1">
      <alignment horizontal="center" vertical="center" wrapText="1"/>
    </xf>
    <xf numFmtId="0" fontId="62" fillId="0" borderId="13" xfId="0" applyFont="1" applyFill="1" applyBorder="1" applyAlignment="1">
      <alignment horizontal="center" vertical="center"/>
    </xf>
    <xf numFmtId="0" fontId="9" fillId="33" borderId="13" xfId="0" applyFont="1" applyFill="1" applyBorder="1" applyAlignment="1" applyProtection="1">
      <alignment horizontal="center" vertical="center" wrapText="1"/>
      <protection locked="0"/>
    </xf>
    <xf numFmtId="178" fontId="62" fillId="33" borderId="13" xfId="0" applyNumberFormat="1" applyFont="1" applyFill="1" applyBorder="1" applyAlignment="1">
      <alignment horizontal="center" vertical="center"/>
    </xf>
    <xf numFmtId="0" fontId="60" fillId="0" borderId="22" xfId="0" applyFont="1" applyBorder="1" applyAlignment="1">
      <alignment horizontal="center" vertical="center"/>
    </xf>
    <xf numFmtId="0" fontId="63" fillId="0" borderId="0" xfId="0" applyFont="1" applyAlignment="1">
      <alignment vertical="center"/>
    </xf>
    <xf numFmtId="0" fontId="62" fillId="34" borderId="13" xfId="0" applyFont="1" applyFill="1" applyBorder="1" applyAlignment="1">
      <alignment horizontal="center" vertical="center" shrinkToFit="1"/>
    </xf>
    <xf numFmtId="0" fontId="62" fillId="34" borderId="13" xfId="0" applyFont="1" applyFill="1" applyBorder="1" applyAlignment="1">
      <alignment horizontal="center" vertical="center" wrapText="1" shrinkToFit="1"/>
    </xf>
    <xf numFmtId="0" fontId="62" fillId="35" borderId="13" xfId="0" applyFont="1" applyFill="1" applyBorder="1" applyAlignment="1">
      <alignment horizontal="center" vertical="center" wrapText="1"/>
    </xf>
    <xf numFmtId="0" fontId="62" fillId="9" borderId="13" xfId="0" applyFont="1" applyFill="1" applyBorder="1" applyAlignment="1">
      <alignment horizontal="center" vertical="center"/>
    </xf>
    <xf numFmtId="0" fontId="62" fillId="9" borderId="13" xfId="0" applyFont="1" applyFill="1" applyBorder="1" applyAlignment="1">
      <alignment horizontal="center" vertical="center" wrapText="1"/>
    </xf>
    <xf numFmtId="0" fontId="64" fillId="33" borderId="13" xfId="0" applyFont="1" applyFill="1" applyBorder="1" applyAlignment="1">
      <alignment horizontal="center" vertical="center" wrapText="1" shrinkToFit="1"/>
    </xf>
    <xf numFmtId="0" fontId="10" fillId="0" borderId="13" xfId="0" applyFont="1" applyFill="1" applyBorder="1" applyAlignment="1">
      <alignment horizontal="center" vertical="center"/>
    </xf>
    <xf numFmtId="0" fontId="10" fillId="20" borderId="13" xfId="0" applyFont="1" applyFill="1" applyBorder="1" applyAlignment="1" applyProtection="1">
      <alignment horizontal="center" vertical="center" wrapText="1"/>
      <protection locked="0"/>
    </xf>
    <xf numFmtId="176" fontId="62" fillId="8" borderId="13" xfId="0" applyNumberFormat="1" applyFont="1" applyFill="1" applyBorder="1" applyAlignment="1">
      <alignment horizontal="center" vertical="center"/>
    </xf>
    <xf numFmtId="179" fontId="64" fillId="36" borderId="13" xfId="0" applyNumberFormat="1" applyFont="1" applyFill="1" applyBorder="1" applyAlignment="1">
      <alignment horizontal="center" vertical="center"/>
    </xf>
    <xf numFmtId="0" fontId="62" fillId="20" borderId="13" xfId="0" applyFont="1" applyFill="1" applyBorder="1" applyAlignment="1">
      <alignment horizontal="center" vertical="center"/>
    </xf>
    <xf numFmtId="0" fontId="65" fillId="20" borderId="13" xfId="0" applyFont="1" applyFill="1" applyBorder="1" applyAlignment="1" applyProtection="1">
      <alignment horizontal="center" vertical="center" wrapText="1"/>
      <protection locked="0"/>
    </xf>
    <xf numFmtId="0" fontId="64" fillId="36" borderId="13" xfId="0" applyFont="1" applyFill="1" applyBorder="1" applyAlignment="1">
      <alignment horizontal="center" vertical="center"/>
    </xf>
    <xf numFmtId="0" fontId="62" fillId="32" borderId="13" xfId="0" applyFont="1" applyFill="1" applyBorder="1" applyAlignment="1">
      <alignment horizontal="center" vertical="center"/>
    </xf>
    <xf numFmtId="0" fontId="62" fillId="32" borderId="13" xfId="0" applyFont="1" applyFill="1" applyBorder="1" applyAlignment="1">
      <alignment horizontal="center" vertical="center" wrapText="1"/>
    </xf>
    <xf numFmtId="179" fontId="64" fillId="25" borderId="13" xfId="0" applyNumberFormat="1" applyFont="1" applyFill="1" applyBorder="1" applyAlignment="1">
      <alignment horizontal="center" vertical="center"/>
    </xf>
    <xf numFmtId="179" fontId="66" fillId="25" borderId="13" xfId="0" applyNumberFormat="1" applyFont="1" applyFill="1" applyBorder="1" applyAlignment="1">
      <alignment horizontal="center" vertical="center"/>
    </xf>
    <xf numFmtId="0" fontId="62" fillId="10" borderId="13" xfId="0" applyFont="1" applyFill="1" applyBorder="1" applyAlignment="1">
      <alignment horizontal="center" vertical="center"/>
    </xf>
    <xf numFmtId="0" fontId="62" fillId="10" borderId="13" xfId="0" applyFont="1" applyFill="1" applyBorder="1" applyAlignment="1">
      <alignment horizontal="center" vertical="center" wrapText="1"/>
    </xf>
    <xf numFmtId="0" fontId="9" fillId="20" borderId="13" xfId="0" applyFont="1" applyFill="1" applyBorder="1" applyAlignment="1" applyProtection="1">
      <alignment horizontal="center" vertical="center" wrapText="1"/>
      <protection locked="0"/>
    </xf>
    <xf numFmtId="178" fontId="62" fillId="8" borderId="13" xfId="0" applyNumberFormat="1" applyFont="1" applyFill="1" applyBorder="1" applyAlignment="1">
      <alignment horizontal="center" vertical="center"/>
    </xf>
    <xf numFmtId="0" fontId="67" fillId="20" borderId="13" xfId="0" applyFont="1" applyFill="1" applyBorder="1" applyAlignment="1" applyProtection="1">
      <alignment horizontal="center" vertical="center" wrapText="1"/>
      <protection locked="0"/>
    </xf>
    <xf numFmtId="0" fontId="64" fillId="25" borderId="13" xfId="0" applyFont="1" applyFill="1" applyBorder="1" applyAlignment="1">
      <alignment horizontal="center" vertical="center"/>
    </xf>
    <xf numFmtId="0" fontId="62" fillId="8" borderId="13" xfId="0" applyFont="1" applyFill="1" applyBorder="1" applyAlignment="1">
      <alignment horizontal="center" vertical="center"/>
    </xf>
    <xf numFmtId="0" fontId="62" fillId="8" borderId="13" xfId="0" applyFont="1" applyFill="1" applyBorder="1" applyAlignment="1">
      <alignment horizontal="center" vertical="center" wrapText="1"/>
    </xf>
    <xf numFmtId="0" fontId="62" fillId="21" borderId="13" xfId="0" applyFont="1" applyFill="1" applyBorder="1" applyAlignment="1">
      <alignment horizontal="center" vertical="center"/>
    </xf>
    <xf numFmtId="0" fontId="62" fillId="21" borderId="13" xfId="0" applyFont="1" applyFill="1" applyBorder="1" applyAlignment="1">
      <alignment horizontal="center" vertical="center" wrapText="1"/>
    </xf>
    <xf numFmtId="0" fontId="68" fillId="0" borderId="0" xfId="0" applyFont="1" applyFill="1" applyBorder="1" applyAlignment="1">
      <alignment vertical="center"/>
    </xf>
    <xf numFmtId="0" fontId="6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69" fillId="0" borderId="9"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8" fillId="0" borderId="13" xfId="0" applyFont="1" applyFill="1" applyBorder="1" applyAlignment="1">
      <alignment horizontal="center" vertical="center"/>
    </xf>
    <xf numFmtId="0" fontId="70" fillId="0" borderId="13" xfId="0" applyFont="1" applyFill="1" applyBorder="1" applyAlignment="1">
      <alignment horizontal="center" vertical="center"/>
    </xf>
    <xf numFmtId="0" fontId="63" fillId="0" borderId="13" xfId="0" applyFont="1" applyFill="1" applyBorder="1" applyAlignment="1">
      <alignment horizontal="center" vertical="center"/>
    </xf>
    <xf numFmtId="49" fontId="70" fillId="0" borderId="13" xfId="0" applyNumberFormat="1" applyFont="1" applyFill="1" applyBorder="1" applyAlignment="1">
      <alignment horizontal="center" vertical="center"/>
    </xf>
    <xf numFmtId="0" fontId="63"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5"/>
  <sheetViews>
    <sheetView zoomScale="130" zoomScaleNormal="130" zoomScaleSheetLayoutView="100" workbookViewId="0" topLeftCell="A1">
      <selection activeCell="E3" sqref="E3:E7"/>
    </sheetView>
  </sheetViews>
  <sheetFormatPr defaultColWidth="9.00390625" defaultRowHeight="15"/>
  <cols>
    <col min="1" max="1" width="9.00390625" style="73" customWidth="1"/>
    <col min="2" max="2" width="13.28125" style="73" customWidth="1"/>
    <col min="3" max="3" width="8.57421875" style="73" customWidth="1"/>
    <col min="4" max="4" width="20.7109375" style="73" hidden="1" customWidth="1"/>
    <col min="5" max="5" width="16.57421875" style="74" customWidth="1"/>
    <col min="6" max="6" width="13.57421875" style="74" customWidth="1"/>
    <col min="7" max="7" width="13.28125" style="74" customWidth="1"/>
    <col min="8" max="16384" width="9.00390625" style="73" customWidth="1"/>
  </cols>
  <sheetData>
    <row r="1" spans="1:7" ht="49.5" customHeight="1">
      <c r="A1" s="75" t="s">
        <v>0</v>
      </c>
      <c r="B1" s="76"/>
      <c r="C1" s="76"/>
      <c r="D1" s="76"/>
      <c r="E1" s="76"/>
      <c r="F1" s="77"/>
      <c r="G1" s="78"/>
    </row>
    <row r="2" spans="1:7" s="71" customFormat="1" ht="19.5" customHeight="1">
      <c r="A2" s="79" t="s">
        <v>1</v>
      </c>
      <c r="B2" s="79" t="s">
        <v>2</v>
      </c>
      <c r="C2" s="79" t="s">
        <v>3</v>
      </c>
      <c r="D2" s="79" t="s">
        <v>4</v>
      </c>
      <c r="E2" s="79" t="s">
        <v>5</v>
      </c>
      <c r="F2" s="79" t="s">
        <v>6</v>
      </c>
      <c r="G2" s="79" t="s">
        <v>7</v>
      </c>
    </row>
    <row r="3" spans="1:7" s="72" customFormat="1" ht="19.5" customHeight="1">
      <c r="A3" s="80">
        <v>1026</v>
      </c>
      <c r="B3" s="81" t="s">
        <v>8</v>
      </c>
      <c r="C3" s="80" t="s">
        <v>9</v>
      </c>
      <c r="D3" s="82" t="s">
        <v>10</v>
      </c>
      <c r="E3" s="83">
        <v>78</v>
      </c>
      <c r="F3" s="83">
        <f>RANK($E3,$E$3:$E$85)</f>
        <v>1</v>
      </c>
      <c r="G3" s="83" t="s">
        <v>11</v>
      </c>
    </row>
    <row r="4" spans="1:7" s="72" customFormat="1" ht="19.5" customHeight="1">
      <c r="A4" s="80">
        <v>1002</v>
      </c>
      <c r="B4" s="81" t="s">
        <v>12</v>
      </c>
      <c r="C4" s="80" t="s">
        <v>9</v>
      </c>
      <c r="D4" s="82" t="s">
        <v>13</v>
      </c>
      <c r="E4" s="83">
        <v>76</v>
      </c>
      <c r="F4" s="83">
        <f>RANK($E4,$E$3:$E$85)</f>
        <v>2</v>
      </c>
      <c r="G4" s="83" t="s">
        <v>11</v>
      </c>
    </row>
    <row r="5" spans="1:7" s="72" customFormat="1" ht="19.5" customHeight="1">
      <c r="A5" s="80">
        <v>1015</v>
      </c>
      <c r="B5" s="81" t="s">
        <v>14</v>
      </c>
      <c r="C5" s="80" t="s">
        <v>15</v>
      </c>
      <c r="D5" s="82" t="s">
        <v>16</v>
      </c>
      <c r="E5" s="83">
        <v>75</v>
      </c>
      <c r="F5" s="83">
        <f>RANK($E5,$E$3:$E$85)</f>
        <v>3</v>
      </c>
      <c r="G5" s="83" t="s">
        <v>11</v>
      </c>
    </row>
    <row r="6" spans="1:7" s="72" customFormat="1" ht="19.5" customHeight="1">
      <c r="A6" s="80">
        <v>1013</v>
      </c>
      <c r="B6" s="81" t="s">
        <v>17</v>
      </c>
      <c r="C6" s="80" t="s">
        <v>15</v>
      </c>
      <c r="D6" s="82" t="s">
        <v>18</v>
      </c>
      <c r="E6" s="83">
        <v>74</v>
      </c>
      <c r="F6" s="83">
        <f>RANK($E6,$E$3:$E$85)</f>
        <v>4</v>
      </c>
      <c r="G6" s="83" t="s">
        <v>11</v>
      </c>
    </row>
    <row r="7" spans="1:7" s="72" customFormat="1" ht="19.5" customHeight="1">
      <c r="A7" s="80">
        <v>1035</v>
      </c>
      <c r="B7" s="81" t="s">
        <v>19</v>
      </c>
      <c r="C7" s="80" t="s">
        <v>9</v>
      </c>
      <c r="D7" s="82" t="s">
        <v>20</v>
      </c>
      <c r="E7" s="83">
        <v>73</v>
      </c>
      <c r="F7" s="83">
        <f>RANK($E7,$E$3:$E$85)</f>
        <v>5</v>
      </c>
      <c r="G7" s="83" t="s">
        <v>11</v>
      </c>
    </row>
    <row r="8" spans="1:7" s="72" customFormat="1" ht="19.5" customHeight="1">
      <c r="A8" s="80">
        <v>1031</v>
      </c>
      <c r="B8" s="81" t="s">
        <v>21</v>
      </c>
      <c r="C8" s="80" t="s">
        <v>9</v>
      </c>
      <c r="D8" s="82" t="s">
        <v>22</v>
      </c>
      <c r="E8" s="83">
        <v>72</v>
      </c>
      <c r="F8" s="83">
        <f>RANK($E8,$E$3:$E$85)</f>
        <v>6</v>
      </c>
      <c r="G8" s="83"/>
    </row>
    <row r="9" spans="1:7" s="72" customFormat="1" ht="19.5" customHeight="1">
      <c r="A9" s="80">
        <v>1006</v>
      </c>
      <c r="B9" s="81" t="s">
        <v>23</v>
      </c>
      <c r="C9" s="80" t="s">
        <v>9</v>
      </c>
      <c r="D9" s="82" t="s">
        <v>24</v>
      </c>
      <c r="E9" s="83">
        <v>70</v>
      </c>
      <c r="F9" s="83">
        <f>RANK($E9,$E$3:$E$85)</f>
        <v>7</v>
      </c>
      <c r="G9" s="83"/>
    </row>
    <row r="10" spans="1:7" s="72" customFormat="1" ht="19.5" customHeight="1">
      <c r="A10" s="80">
        <v>1011</v>
      </c>
      <c r="B10" s="81" t="s">
        <v>25</v>
      </c>
      <c r="C10" s="80" t="s">
        <v>9</v>
      </c>
      <c r="D10" s="82" t="s">
        <v>26</v>
      </c>
      <c r="E10" s="83">
        <v>69</v>
      </c>
      <c r="F10" s="83">
        <f>RANK($E10,$E$3:$E$85)</f>
        <v>8</v>
      </c>
      <c r="G10" s="83"/>
    </row>
    <row r="11" spans="1:7" s="72" customFormat="1" ht="19.5" customHeight="1">
      <c r="A11" s="80">
        <v>1069</v>
      </c>
      <c r="B11" s="81" t="s">
        <v>27</v>
      </c>
      <c r="C11" s="80" t="s">
        <v>9</v>
      </c>
      <c r="D11" s="82" t="s">
        <v>28</v>
      </c>
      <c r="E11" s="83">
        <v>69</v>
      </c>
      <c r="F11" s="83">
        <f>RANK($E11,$E$3:$E$85)</f>
        <v>8</v>
      </c>
      <c r="G11" s="83"/>
    </row>
    <row r="12" spans="1:7" s="72" customFormat="1" ht="19.5" customHeight="1">
      <c r="A12" s="80">
        <v>1083</v>
      </c>
      <c r="B12" s="81" t="s">
        <v>29</v>
      </c>
      <c r="C12" s="80" t="s">
        <v>9</v>
      </c>
      <c r="D12" s="82" t="s">
        <v>30</v>
      </c>
      <c r="E12" s="83">
        <v>69</v>
      </c>
      <c r="F12" s="83">
        <f>RANK($E12,$E$3:$E$85)</f>
        <v>8</v>
      </c>
      <c r="G12" s="83"/>
    </row>
    <row r="13" spans="1:7" s="72" customFormat="1" ht="19.5" customHeight="1">
      <c r="A13" s="80">
        <v>1045</v>
      </c>
      <c r="B13" s="81" t="s">
        <v>31</v>
      </c>
      <c r="C13" s="80" t="s">
        <v>9</v>
      </c>
      <c r="D13" s="82" t="s">
        <v>32</v>
      </c>
      <c r="E13" s="83">
        <v>68</v>
      </c>
      <c r="F13" s="83">
        <f>RANK($E13,$E$3:$E$85)</f>
        <v>11</v>
      </c>
      <c r="G13" s="83"/>
    </row>
    <row r="14" spans="1:7" s="72" customFormat="1" ht="19.5" customHeight="1">
      <c r="A14" s="80">
        <v>1041</v>
      </c>
      <c r="B14" s="81" t="s">
        <v>33</v>
      </c>
      <c r="C14" s="80" t="s">
        <v>9</v>
      </c>
      <c r="D14" s="82" t="s">
        <v>34</v>
      </c>
      <c r="E14" s="83">
        <v>67</v>
      </c>
      <c r="F14" s="83">
        <f>RANK($E14,$E$3:$E$85)</f>
        <v>12</v>
      </c>
      <c r="G14" s="83"/>
    </row>
    <row r="15" spans="1:7" s="72" customFormat="1" ht="19.5" customHeight="1">
      <c r="A15" s="80">
        <v>1039</v>
      </c>
      <c r="B15" s="81" t="s">
        <v>35</v>
      </c>
      <c r="C15" s="80" t="s">
        <v>9</v>
      </c>
      <c r="D15" s="82" t="s">
        <v>36</v>
      </c>
      <c r="E15" s="83">
        <v>66</v>
      </c>
      <c r="F15" s="83">
        <f>RANK($E15,$E$3:$E$85)</f>
        <v>13</v>
      </c>
      <c r="G15" s="83"/>
    </row>
    <row r="16" spans="1:7" s="72" customFormat="1" ht="19.5" customHeight="1">
      <c r="A16" s="80">
        <v>1082</v>
      </c>
      <c r="B16" s="81" t="s">
        <v>37</v>
      </c>
      <c r="C16" s="80" t="s">
        <v>15</v>
      </c>
      <c r="D16" s="82" t="s">
        <v>38</v>
      </c>
      <c r="E16" s="83">
        <v>66</v>
      </c>
      <c r="F16" s="83">
        <f>RANK($E16,$E$3:$E$85)</f>
        <v>13</v>
      </c>
      <c r="G16" s="83"/>
    </row>
    <row r="17" spans="1:7" s="72" customFormat="1" ht="19.5" customHeight="1">
      <c r="A17" s="80">
        <v>1054</v>
      </c>
      <c r="B17" s="81" t="s">
        <v>39</v>
      </c>
      <c r="C17" s="80" t="s">
        <v>9</v>
      </c>
      <c r="D17" s="82" t="s">
        <v>40</v>
      </c>
      <c r="E17" s="83">
        <v>65</v>
      </c>
      <c r="F17" s="83">
        <f>RANK($E17,$E$3:$E$85)</f>
        <v>15</v>
      </c>
      <c r="G17" s="83"/>
    </row>
    <row r="18" spans="1:7" s="72" customFormat="1" ht="19.5" customHeight="1">
      <c r="A18" s="80">
        <v>1004</v>
      </c>
      <c r="B18" s="81" t="s">
        <v>41</v>
      </c>
      <c r="C18" s="80" t="s">
        <v>9</v>
      </c>
      <c r="D18" s="82" t="s">
        <v>42</v>
      </c>
      <c r="E18" s="83">
        <v>64</v>
      </c>
      <c r="F18" s="83">
        <f>RANK($E18,$E$3:$E$85)</f>
        <v>16</v>
      </c>
      <c r="G18" s="83"/>
    </row>
    <row r="19" spans="1:7" s="72" customFormat="1" ht="19.5" customHeight="1">
      <c r="A19" s="80">
        <v>1012</v>
      </c>
      <c r="B19" s="81" t="s">
        <v>43</v>
      </c>
      <c r="C19" s="80" t="s">
        <v>9</v>
      </c>
      <c r="D19" s="82" t="s">
        <v>44</v>
      </c>
      <c r="E19" s="83">
        <v>64</v>
      </c>
      <c r="F19" s="83">
        <f>RANK($E19,$E$3:$E$85)</f>
        <v>16</v>
      </c>
      <c r="G19" s="83"/>
    </row>
    <row r="20" spans="1:7" s="72" customFormat="1" ht="19.5" customHeight="1">
      <c r="A20" s="80">
        <v>1021</v>
      </c>
      <c r="B20" s="81" t="s">
        <v>45</v>
      </c>
      <c r="C20" s="80" t="s">
        <v>9</v>
      </c>
      <c r="D20" s="82" t="s">
        <v>46</v>
      </c>
      <c r="E20" s="83">
        <v>64</v>
      </c>
      <c r="F20" s="83">
        <f>RANK($E20,$E$3:$E$85)</f>
        <v>16</v>
      </c>
      <c r="G20" s="83"/>
    </row>
    <row r="21" spans="1:7" s="72" customFormat="1" ht="19.5" customHeight="1">
      <c r="A21" s="80">
        <v>1025</v>
      </c>
      <c r="B21" s="81" t="s">
        <v>47</v>
      </c>
      <c r="C21" s="80" t="s">
        <v>9</v>
      </c>
      <c r="D21" s="82" t="s">
        <v>48</v>
      </c>
      <c r="E21" s="83">
        <v>64</v>
      </c>
      <c r="F21" s="83">
        <f>RANK($E21,$E$3:$E$85)</f>
        <v>16</v>
      </c>
      <c r="G21" s="83"/>
    </row>
    <row r="22" spans="1:7" s="72" customFormat="1" ht="19.5" customHeight="1">
      <c r="A22" s="80">
        <v>1075</v>
      </c>
      <c r="B22" s="81" t="s">
        <v>49</v>
      </c>
      <c r="C22" s="80" t="s">
        <v>9</v>
      </c>
      <c r="D22" s="82" t="s">
        <v>50</v>
      </c>
      <c r="E22" s="83">
        <v>64</v>
      </c>
      <c r="F22" s="83">
        <f>RANK($E22,$E$3:$E$85)</f>
        <v>16</v>
      </c>
      <c r="G22" s="83"/>
    </row>
    <row r="23" spans="1:7" s="72" customFormat="1" ht="19.5" customHeight="1">
      <c r="A23" s="80">
        <v>1037</v>
      </c>
      <c r="B23" s="81" t="s">
        <v>51</v>
      </c>
      <c r="C23" s="80" t="s">
        <v>9</v>
      </c>
      <c r="D23" s="82" t="s">
        <v>52</v>
      </c>
      <c r="E23" s="83">
        <v>63</v>
      </c>
      <c r="F23" s="83">
        <f>RANK($E23,$E$3:$E$85)</f>
        <v>21</v>
      </c>
      <c r="G23" s="83"/>
    </row>
    <row r="24" spans="1:7" s="72" customFormat="1" ht="19.5" customHeight="1">
      <c r="A24" s="80">
        <v>1051</v>
      </c>
      <c r="B24" s="81" t="s">
        <v>53</v>
      </c>
      <c r="C24" s="80" t="s">
        <v>15</v>
      </c>
      <c r="D24" s="82" t="s">
        <v>54</v>
      </c>
      <c r="E24" s="83">
        <v>63</v>
      </c>
      <c r="F24" s="83">
        <f>RANK($E24,$E$3:$E$85)</f>
        <v>21</v>
      </c>
      <c r="G24" s="83"/>
    </row>
    <row r="25" spans="1:7" s="72" customFormat="1" ht="19.5" customHeight="1">
      <c r="A25" s="80">
        <v>1064</v>
      </c>
      <c r="B25" s="81" t="s">
        <v>55</v>
      </c>
      <c r="C25" s="80" t="s">
        <v>9</v>
      </c>
      <c r="D25" s="82" t="s">
        <v>56</v>
      </c>
      <c r="E25" s="83">
        <v>63</v>
      </c>
      <c r="F25" s="83">
        <f>RANK($E25,$E$3:$E$85)</f>
        <v>21</v>
      </c>
      <c r="G25" s="83"/>
    </row>
    <row r="26" spans="1:7" s="72" customFormat="1" ht="19.5" customHeight="1">
      <c r="A26" s="80">
        <v>1071</v>
      </c>
      <c r="B26" s="81" t="s">
        <v>57</v>
      </c>
      <c r="C26" s="80" t="s">
        <v>15</v>
      </c>
      <c r="D26" s="82" t="s">
        <v>58</v>
      </c>
      <c r="E26" s="83">
        <v>63</v>
      </c>
      <c r="F26" s="83">
        <f>RANK($E26,$E$3:$E$85)</f>
        <v>21</v>
      </c>
      <c r="G26" s="83"/>
    </row>
    <row r="27" spans="1:7" s="72" customFormat="1" ht="19.5" customHeight="1">
      <c r="A27" s="80">
        <v>1030</v>
      </c>
      <c r="B27" s="81" t="s">
        <v>59</v>
      </c>
      <c r="C27" s="80" t="s">
        <v>15</v>
      </c>
      <c r="D27" s="82" t="s">
        <v>60</v>
      </c>
      <c r="E27" s="83">
        <v>62</v>
      </c>
      <c r="F27" s="83">
        <f>RANK($E27,$E$3:$E$85)</f>
        <v>25</v>
      </c>
      <c r="G27" s="83"/>
    </row>
    <row r="28" spans="1:7" s="72" customFormat="1" ht="19.5" customHeight="1">
      <c r="A28" s="80">
        <v>1010</v>
      </c>
      <c r="B28" s="81" t="s">
        <v>61</v>
      </c>
      <c r="C28" s="80" t="s">
        <v>15</v>
      </c>
      <c r="D28" s="82" t="s">
        <v>62</v>
      </c>
      <c r="E28" s="83">
        <v>61</v>
      </c>
      <c r="F28" s="83">
        <f>RANK($E28,$E$3:$E$85)</f>
        <v>26</v>
      </c>
      <c r="G28" s="83"/>
    </row>
    <row r="29" spans="1:7" s="72" customFormat="1" ht="19.5" customHeight="1">
      <c r="A29" s="80">
        <v>1020</v>
      </c>
      <c r="B29" s="81" t="s">
        <v>63</v>
      </c>
      <c r="C29" s="80" t="s">
        <v>9</v>
      </c>
      <c r="D29" s="82" t="s">
        <v>64</v>
      </c>
      <c r="E29" s="83">
        <v>61</v>
      </c>
      <c r="F29" s="83">
        <f>RANK($E29,$E$3:$E$85)</f>
        <v>26</v>
      </c>
      <c r="G29" s="83"/>
    </row>
    <row r="30" spans="1:7" s="72" customFormat="1" ht="19.5" customHeight="1">
      <c r="A30" s="80">
        <v>1063</v>
      </c>
      <c r="B30" s="81" t="s">
        <v>65</v>
      </c>
      <c r="C30" s="80" t="s">
        <v>9</v>
      </c>
      <c r="D30" s="82" t="s">
        <v>66</v>
      </c>
      <c r="E30" s="83">
        <v>61</v>
      </c>
      <c r="F30" s="83">
        <f>RANK($E30,$E$3:$E$85)</f>
        <v>26</v>
      </c>
      <c r="G30" s="83"/>
    </row>
    <row r="31" spans="1:7" s="72" customFormat="1" ht="19.5" customHeight="1">
      <c r="A31" s="80">
        <v>1014</v>
      </c>
      <c r="B31" s="81" t="s">
        <v>67</v>
      </c>
      <c r="C31" s="80" t="s">
        <v>15</v>
      </c>
      <c r="D31" s="82" t="s">
        <v>68</v>
      </c>
      <c r="E31" s="83">
        <v>60</v>
      </c>
      <c r="F31" s="83">
        <f>RANK($E31,$E$3:$E$85)</f>
        <v>29</v>
      </c>
      <c r="G31" s="83"/>
    </row>
    <row r="32" spans="1:7" s="72" customFormat="1" ht="19.5" customHeight="1">
      <c r="A32" s="80">
        <v>1017</v>
      </c>
      <c r="B32" s="81" t="s">
        <v>69</v>
      </c>
      <c r="C32" s="80" t="s">
        <v>9</v>
      </c>
      <c r="D32" s="82" t="s">
        <v>70</v>
      </c>
      <c r="E32" s="83">
        <v>60</v>
      </c>
      <c r="F32" s="83">
        <f>RANK($E32,$E$3:$E$85)</f>
        <v>29</v>
      </c>
      <c r="G32" s="83"/>
    </row>
    <row r="33" spans="1:7" s="72" customFormat="1" ht="19.5" customHeight="1">
      <c r="A33" s="80">
        <v>1042</v>
      </c>
      <c r="B33" s="81" t="s">
        <v>71</v>
      </c>
      <c r="C33" s="80" t="s">
        <v>9</v>
      </c>
      <c r="D33" s="82" t="s">
        <v>72</v>
      </c>
      <c r="E33" s="83">
        <v>60</v>
      </c>
      <c r="F33" s="83">
        <f>RANK($E33,$E$3:$E$85)</f>
        <v>29</v>
      </c>
      <c r="G33" s="83"/>
    </row>
    <row r="34" spans="1:7" s="72" customFormat="1" ht="19.5" customHeight="1">
      <c r="A34" s="80">
        <v>1060</v>
      </c>
      <c r="B34" s="81" t="s">
        <v>73</v>
      </c>
      <c r="C34" s="80" t="s">
        <v>9</v>
      </c>
      <c r="D34" s="82" t="s">
        <v>74</v>
      </c>
      <c r="E34" s="83">
        <v>60</v>
      </c>
      <c r="F34" s="83">
        <f>RANK($E34,$E$3:$E$85)</f>
        <v>29</v>
      </c>
      <c r="G34" s="83"/>
    </row>
    <row r="35" spans="1:7" s="72" customFormat="1" ht="19.5" customHeight="1">
      <c r="A35" s="80">
        <v>1062</v>
      </c>
      <c r="B35" s="81" t="s">
        <v>75</v>
      </c>
      <c r="C35" s="80" t="s">
        <v>9</v>
      </c>
      <c r="D35" s="82" t="s">
        <v>76</v>
      </c>
      <c r="E35" s="83">
        <v>60</v>
      </c>
      <c r="F35" s="83">
        <f>RANK($E35,$E$3:$E$85)</f>
        <v>29</v>
      </c>
      <c r="G35" s="83"/>
    </row>
    <row r="36" spans="1:7" s="72" customFormat="1" ht="19.5" customHeight="1">
      <c r="A36" s="80">
        <v>1066</v>
      </c>
      <c r="B36" s="81" t="s">
        <v>77</v>
      </c>
      <c r="C36" s="80" t="s">
        <v>15</v>
      </c>
      <c r="D36" s="82" t="s">
        <v>78</v>
      </c>
      <c r="E36" s="83">
        <v>60</v>
      </c>
      <c r="F36" s="83">
        <f>RANK($E36,$E$3:$E$85)</f>
        <v>29</v>
      </c>
      <c r="G36" s="83"/>
    </row>
    <row r="37" spans="1:7" s="72" customFormat="1" ht="19.5" customHeight="1">
      <c r="A37" s="80">
        <v>1070</v>
      </c>
      <c r="B37" s="81" t="s">
        <v>79</v>
      </c>
      <c r="C37" s="80" t="s">
        <v>15</v>
      </c>
      <c r="D37" s="82" t="s">
        <v>80</v>
      </c>
      <c r="E37" s="83">
        <v>60</v>
      </c>
      <c r="F37" s="83">
        <f>RANK($E37,$E$3:$E$85)</f>
        <v>29</v>
      </c>
      <c r="G37" s="83"/>
    </row>
    <row r="38" spans="1:7" s="72" customFormat="1" ht="19.5" customHeight="1">
      <c r="A38" s="80">
        <v>1018</v>
      </c>
      <c r="B38" s="81" t="s">
        <v>81</v>
      </c>
      <c r="C38" s="80" t="s">
        <v>9</v>
      </c>
      <c r="D38" s="82" t="s">
        <v>82</v>
      </c>
      <c r="E38" s="83">
        <v>59</v>
      </c>
      <c r="F38" s="83">
        <f>RANK($E38,$E$3:$E$85)</f>
        <v>36</v>
      </c>
      <c r="G38" s="83"/>
    </row>
    <row r="39" spans="1:7" s="72" customFormat="1" ht="19.5" customHeight="1">
      <c r="A39" s="80">
        <v>1027</v>
      </c>
      <c r="B39" s="81" t="s">
        <v>83</v>
      </c>
      <c r="C39" s="80" t="s">
        <v>9</v>
      </c>
      <c r="D39" s="82" t="s">
        <v>84</v>
      </c>
      <c r="E39" s="83">
        <v>59</v>
      </c>
      <c r="F39" s="83">
        <f>RANK($E39,$E$3:$E$85)</f>
        <v>36</v>
      </c>
      <c r="G39" s="83"/>
    </row>
    <row r="40" spans="1:7" s="72" customFormat="1" ht="19.5" customHeight="1">
      <c r="A40" s="80">
        <v>1049</v>
      </c>
      <c r="B40" s="81" t="s">
        <v>85</v>
      </c>
      <c r="C40" s="80" t="s">
        <v>9</v>
      </c>
      <c r="D40" s="82" t="s">
        <v>86</v>
      </c>
      <c r="E40" s="83">
        <v>59</v>
      </c>
      <c r="F40" s="83">
        <f>RANK($E40,$E$3:$E$85)</f>
        <v>36</v>
      </c>
      <c r="G40" s="83"/>
    </row>
    <row r="41" spans="1:7" s="72" customFormat="1" ht="19.5" customHeight="1">
      <c r="A41" s="80">
        <v>1065</v>
      </c>
      <c r="B41" s="81" t="s">
        <v>87</v>
      </c>
      <c r="C41" s="80" t="s">
        <v>9</v>
      </c>
      <c r="D41" s="82" t="s">
        <v>88</v>
      </c>
      <c r="E41" s="83">
        <v>59</v>
      </c>
      <c r="F41" s="83">
        <f>RANK($E41,$E$3:$E$85)</f>
        <v>36</v>
      </c>
      <c r="G41" s="83"/>
    </row>
    <row r="42" spans="1:7" s="72" customFormat="1" ht="19.5" customHeight="1">
      <c r="A42" s="80">
        <v>1005</v>
      </c>
      <c r="B42" s="81" t="s">
        <v>89</v>
      </c>
      <c r="C42" s="80" t="s">
        <v>15</v>
      </c>
      <c r="D42" s="82" t="s">
        <v>90</v>
      </c>
      <c r="E42" s="83">
        <v>58</v>
      </c>
      <c r="F42" s="83">
        <f>RANK($E42,$E$3:$E$85)</f>
        <v>40</v>
      </c>
      <c r="G42" s="83"/>
    </row>
    <row r="43" spans="1:7" s="72" customFormat="1" ht="19.5" customHeight="1">
      <c r="A43" s="80">
        <v>1009</v>
      </c>
      <c r="B43" s="81" t="s">
        <v>91</v>
      </c>
      <c r="C43" s="80" t="s">
        <v>9</v>
      </c>
      <c r="D43" s="82" t="s">
        <v>92</v>
      </c>
      <c r="E43" s="83">
        <v>58</v>
      </c>
      <c r="F43" s="83">
        <f>RANK($E43,$E$3:$E$85)</f>
        <v>40</v>
      </c>
      <c r="G43" s="83"/>
    </row>
    <row r="44" spans="1:7" s="72" customFormat="1" ht="19.5" customHeight="1">
      <c r="A44" s="80">
        <v>1055</v>
      </c>
      <c r="B44" s="81" t="s">
        <v>93</v>
      </c>
      <c r="C44" s="80" t="s">
        <v>9</v>
      </c>
      <c r="D44" s="82" t="s">
        <v>94</v>
      </c>
      <c r="E44" s="83">
        <v>58</v>
      </c>
      <c r="F44" s="83">
        <f>RANK($E44,$E$3:$E$85)</f>
        <v>40</v>
      </c>
      <c r="G44" s="83"/>
    </row>
    <row r="45" spans="1:7" s="72" customFormat="1" ht="19.5" customHeight="1">
      <c r="A45" s="80">
        <v>1038</v>
      </c>
      <c r="B45" s="81" t="s">
        <v>95</v>
      </c>
      <c r="C45" s="80" t="s">
        <v>15</v>
      </c>
      <c r="D45" s="82" t="s">
        <v>96</v>
      </c>
      <c r="E45" s="83">
        <v>57</v>
      </c>
      <c r="F45" s="83">
        <f>RANK($E45,$E$3:$E$85)</f>
        <v>43</v>
      </c>
      <c r="G45" s="83"/>
    </row>
    <row r="46" spans="1:7" s="72" customFormat="1" ht="19.5" customHeight="1">
      <c r="A46" s="80">
        <v>1080</v>
      </c>
      <c r="B46" s="81" t="s">
        <v>97</v>
      </c>
      <c r="C46" s="80" t="s">
        <v>9</v>
      </c>
      <c r="D46" s="82" t="s">
        <v>98</v>
      </c>
      <c r="E46" s="83">
        <v>56</v>
      </c>
      <c r="F46" s="83">
        <f>RANK($E46,$E$3:$E$85)</f>
        <v>44</v>
      </c>
      <c r="G46" s="83"/>
    </row>
    <row r="47" spans="1:7" s="72" customFormat="1" ht="19.5" customHeight="1">
      <c r="A47" s="80">
        <v>1033</v>
      </c>
      <c r="B47" s="81" t="s">
        <v>99</v>
      </c>
      <c r="C47" s="80" t="s">
        <v>9</v>
      </c>
      <c r="D47" s="82" t="s">
        <v>100</v>
      </c>
      <c r="E47" s="83">
        <v>55</v>
      </c>
      <c r="F47" s="83">
        <f>RANK($E47,$E$3:$E$85)</f>
        <v>45</v>
      </c>
      <c r="G47" s="83"/>
    </row>
    <row r="48" spans="1:7" s="72" customFormat="1" ht="19.5" customHeight="1">
      <c r="A48" s="80">
        <v>1050</v>
      </c>
      <c r="B48" s="81" t="s">
        <v>101</v>
      </c>
      <c r="C48" s="80" t="s">
        <v>9</v>
      </c>
      <c r="D48" s="82" t="s">
        <v>102</v>
      </c>
      <c r="E48" s="83">
        <v>55</v>
      </c>
      <c r="F48" s="83">
        <f>RANK($E48,$E$3:$E$85)</f>
        <v>45</v>
      </c>
      <c r="G48" s="83"/>
    </row>
    <row r="49" spans="1:7" s="72" customFormat="1" ht="19.5" customHeight="1">
      <c r="A49" s="80">
        <v>1076</v>
      </c>
      <c r="B49" s="81" t="s">
        <v>103</v>
      </c>
      <c r="C49" s="80" t="s">
        <v>9</v>
      </c>
      <c r="D49" s="82" t="s">
        <v>104</v>
      </c>
      <c r="E49" s="83">
        <v>55</v>
      </c>
      <c r="F49" s="83">
        <f>RANK($E49,$E$3:$E$85)</f>
        <v>45</v>
      </c>
      <c r="G49" s="83"/>
    </row>
    <row r="50" spans="1:7" s="72" customFormat="1" ht="19.5" customHeight="1">
      <c r="A50" s="80">
        <v>1053</v>
      </c>
      <c r="B50" s="81" t="s">
        <v>105</v>
      </c>
      <c r="C50" s="80" t="s">
        <v>9</v>
      </c>
      <c r="D50" s="82" t="s">
        <v>106</v>
      </c>
      <c r="E50" s="83">
        <v>54</v>
      </c>
      <c r="F50" s="83">
        <f>RANK($E50,$E$3:$E$85)</f>
        <v>48</v>
      </c>
      <c r="G50" s="83"/>
    </row>
    <row r="51" spans="1:7" s="72" customFormat="1" ht="19.5" customHeight="1">
      <c r="A51" s="80">
        <v>1077</v>
      </c>
      <c r="B51" s="81" t="s">
        <v>107</v>
      </c>
      <c r="C51" s="80" t="s">
        <v>15</v>
      </c>
      <c r="D51" s="82" t="s">
        <v>108</v>
      </c>
      <c r="E51" s="83">
        <v>54</v>
      </c>
      <c r="F51" s="83">
        <f>RANK($E51,$E$3:$E$85)</f>
        <v>48</v>
      </c>
      <c r="G51" s="83"/>
    </row>
    <row r="52" spans="1:7" s="72" customFormat="1" ht="19.5" customHeight="1">
      <c r="A52" s="80">
        <v>1007</v>
      </c>
      <c r="B52" s="81" t="s">
        <v>109</v>
      </c>
      <c r="C52" s="80" t="s">
        <v>15</v>
      </c>
      <c r="D52" s="82" t="s">
        <v>110</v>
      </c>
      <c r="E52" s="83">
        <v>53</v>
      </c>
      <c r="F52" s="83">
        <f>RANK($E52,$E$3:$E$85)</f>
        <v>50</v>
      </c>
      <c r="G52" s="83"/>
    </row>
    <row r="53" spans="1:7" s="72" customFormat="1" ht="19.5" customHeight="1">
      <c r="A53" s="80">
        <v>1022</v>
      </c>
      <c r="B53" s="81" t="s">
        <v>111</v>
      </c>
      <c r="C53" s="80" t="s">
        <v>9</v>
      </c>
      <c r="D53" s="82" t="s">
        <v>112</v>
      </c>
      <c r="E53" s="83">
        <v>52</v>
      </c>
      <c r="F53" s="83">
        <f>RANK($E53,$E$3:$E$85)</f>
        <v>51</v>
      </c>
      <c r="G53" s="83"/>
    </row>
    <row r="54" spans="1:7" s="72" customFormat="1" ht="19.5" customHeight="1">
      <c r="A54" s="80">
        <v>1079</v>
      </c>
      <c r="B54" s="81" t="s">
        <v>113</v>
      </c>
      <c r="C54" s="80" t="s">
        <v>9</v>
      </c>
      <c r="D54" s="82" t="s">
        <v>114</v>
      </c>
      <c r="E54" s="83">
        <v>52</v>
      </c>
      <c r="F54" s="83">
        <f>RANK($E54,$E$3:$E$85)</f>
        <v>51</v>
      </c>
      <c r="G54" s="83"/>
    </row>
    <row r="55" spans="1:7" s="72" customFormat="1" ht="19.5" customHeight="1">
      <c r="A55" s="80">
        <v>1044</v>
      </c>
      <c r="B55" s="81" t="s">
        <v>115</v>
      </c>
      <c r="C55" s="80" t="s">
        <v>15</v>
      </c>
      <c r="D55" s="82" t="s">
        <v>116</v>
      </c>
      <c r="E55" s="83">
        <v>50</v>
      </c>
      <c r="F55" s="83">
        <f>RANK($E55,$E$3:$E$85)</f>
        <v>53</v>
      </c>
      <c r="G55" s="83"/>
    </row>
    <row r="56" spans="1:7" s="72" customFormat="1" ht="19.5" customHeight="1">
      <c r="A56" s="80">
        <v>1061</v>
      </c>
      <c r="B56" s="81" t="s">
        <v>117</v>
      </c>
      <c r="C56" s="80" t="s">
        <v>9</v>
      </c>
      <c r="D56" s="82" t="s">
        <v>118</v>
      </c>
      <c r="E56" s="83">
        <v>50</v>
      </c>
      <c r="F56" s="83">
        <f>RANK($E56,$E$3:$E$85)</f>
        <v>53</v>
      </c>
      <c r="G56" s="83"/>
    </row>
    <row r="57" spans="1:7" s="72" customFormat="1" ht="19.5" customHeight="1">
      <c r="A57" s="80">
        <v>1028</v>
      </c>
      <c r="B57" s="81" t="s">
        <v>119</v>
      </c>
      <c r="C57" s="80" t="s">
        <v>9</v>
      </c>
      <c r="D57" s="82" t="s">
        <v>120</v>
      </c>
      <c r="E57" s="83">
        <v>49</v>
      </c>
      <c r="F57" s="83">
        <f>RANK($E57,$E$3:$E$85)</f>
        <v>55</v>
      </c>
      <c r="G57" s="83"/>
    </row>
    <row r="58" spans="1:7" s="72" customFormat="1" ht="19.5" customHeight="1">
      <c r="A58" s="80">
        <v>1034</v>
      </c>
      <c r="B58" s="81" t="s">
        <v>121</v>
      </c>
      <c r="C58" s="80" t="s">
        <v>9</v>
      </c>
      <c r="D58" s="82" t="s">
        <v>122</v>
      </c>
      <c r="E58" s="83">
        <v>49</v>
      </c>
      <c r="F58" s="83">
        <f>RANK($E58,$E$3:$E$85)</f>
        <v>55</v>
      </c>
      <c r="G58" s="83"/>
    </row>
    <row r="59" spans="1:7" s="72" customFormat="1" ht="19.5" customHeight="1">
      <c r="A59" s="80">
        <v>1023</v>
      </c>
      <c r="B59" s="81" t="s">
        <v>123</v>
      </c>
      <c r="C59" s="80" t="s">
        <v>9</v>
      </c>
      <c r="D59" s="82" t="s">
        <v>124</v>
      </c>
      <c r="E59" s="83">
        <v>47</v>
      </c>
      <c r="F59" s="83">
        <f>RANK($E59,$E$3:$E$85)</f>
        <v>57</v>
      </c>
      <c r="G59" s="83"/>
    </row>
    <row r="60" spans="1:7" s="72" customFormat="1" ht="19.5" customHeight="1">
      <c r="A60" s="80">
        <v>1046</v>
      </c>
      <c r="B60" s="81" t="s">
        <v>125</v>
      </c>
      <c r="C60" s="80" t="s">
        <v>9</v>
      </c>
      <c r="D60" s="82" t="s">
        <v>126</v>
      </c>
      <c r="E60" s="83">
        <v>47</v>
      </c>
      <c r="F60" s="83">
        <f>RANK($E60,$E$3:$E$85)</f>
        <v>57</v>
      </c>
      <c r="G60" s="83"/>
    </row>
    <row r="61" spans="1:7" s="72" customFormat="1" ht="19.5" customHeight="1">
      <c r="A61" s="80">
        <v>1003</v>
      </c>
      <c r="B61" s="81" t="s">
        <v>127</v>
      </c>
      <c r="C61" s="80" t="s">
        <v>15</v>
      </c>
      <c r="D61" s="82" t="s">
        <v>128</v>
      </c>
      <c r="E61" s="83">
        <v>46</v>
      </c>
      <c r="F61" s="83">
        <f>RANK($E61,$E$3:$E$85)</f>
        <v>59</v>
      </c>
      <c r="G61" s="83"/>
    </row>
    <row r="62" spans="1:7" s="72" customFormat="1" ht="19.5" customHeight="1">
      <c r="A62" s="80">
        <v>1052</v>
      </c>
      <c r="B62" s="81" t="s">
        <v>129</v>
      </c>
      <c r="C62" s="80" t="s">
        <v>9</v>
      </c>
      <c r="D62" s="82" t="s">
        <v>130</v>
      </c>
      <c r="E62" s="83">
        <v>45</v>
      </c>
      <c r="F62" s="83">
        <f>RANK($E62,$E$3:$E$85)</f>
        <v>60</v>
      </c>
      <c r="G62" s="83"/>
    </row>
    <row r="63" spans="1:7" s="72" customFormat="1" ht="19.5" customHeight="1">
      <c r="A63" s="80">
        <v>1001</v>
      </c>
      <c r="B63" s="81" t="s">
        <v>131</v>
      </c>
      <c r="C63" s="80" t="s">
        <v>9</v>
      </c>
      <c r="D63" s="82" t="s">
        <v>132</v>
      </c>
      <c r="E63" s="83">
        <v>0</v>
      </c>
      <c r="F63" s="83">
        <f>RANK($E63,$E$3:$E$85)</f>
        <v>61</v>
      </c>
      <c r="G63" s="81" t="s">
        <v>133</v>
      </c>
    </row>
    <row r="64" spans="1:7" s="72" customFormat="1" ht="19.5" customHeight="1">
      <c r="A64" s="80">
        <v>1008</v>
      </c>
      <c r="B64" s="81" t="s">
        <v>134</v>
      </c>
      <c r="C64" s="80" t="s">
        <v>9</v>
      </c>
      <c r="D64" s="82" t="s">
        <v>135</v>
      </c>
      <c r="E64" s="83">
        <v>0</v>
      </c>
      <c r="F64" s="83">
        <f>RANK($E64,$E$3:$E$85)</f>
        <v>61</v>
      </c>
      <c r="G64" s="81" t="s">
        <v>133</v>
      </c>
    </row>
    <row r="65" spans="1:7" s="72" customFormat="1" ht="19.5" customHeight="1">
      <c r="A65" s="80">
        <v>1016</v>
      </c>
      <c r="B65" s="81" t="s">
        <v>136</v>
      </c>
      <c r="C65" s="80" t="s">
        <v>15</v>
      </c>
      <c r="D65" s="82" t="s">
        <v>137</v>
      </c>
      <c r="E65" s="83">
        <v>0</v>
      </c>
      <c r="F65" s="83">
        <f>RANK($E65,$E$3:$E$85)</f>
        <v>61</v>
      </c>
      <c r="G65" s="81" t="s">
        <v>133</v>
      </c>
    </row>
    <row r="66" spans="1:7" s="72" customFormat="1" ht="19.5" customHeight="1">
      <c r="A66" s="80">
        <v>1019</v>
      </c>
      <c r="B66" s="81" t="s">
        <v>138</v>
      </c>
      <c r="C66" s="80" t="s">
        <v>15</v>
      </c>
      <c r="D66" s="82" t="s">
        <v>139</v>
      </c>
      <c r="E66" s="83">
        <v>0</v>
      </c>
      <c r="F66" s="83">
        <f>RANK($E66,$E$3:$E$85)</f>
        <v>61</v>
      </c>
      <c r="G66" s="81" t="s">
        <v>133</v>
      </c>
    </row>
    <row r="67" spans="1:7" s="72" customFormat="1" ht="19.5" customHeight="1">
      <c r="A67" s="80">
        <v>1024</v>
      </c>
      <c r="B67" s="81" t="s">
        <v>140</v>
      </c>
      <c r="C67" s="80" t="s">
        <v>9</v>
      </c>
      <c r="D67" s="82" t="s">
        <v>141</v>
      </c>
      <c r="E67" s="83">
        <v>0</v>
      </c>
      <c r="F67" s="83">
        <f>RANK($E67,$E$3:$E$85)</f>
        <v>61</v>
      </c>
      <c r="G67" s="81" t="s">
        <v>133</v>
      </c>
    </row>
    <row r="68" spans="1:7" s="72" customFormat="1" ht="19.5" customHeight="1">
      <c r="A68" s="80">
        <v>1029</v>
      </c>
      <c r="B68" s="81" t="s">
        <v>142</v>
      </c>
      <c r="C68" s="80" t="s">
        <v>9</v>
      </c>
      <c r="D68" s="82" t="s">
        <v>143</v>
      </c>
      <c r="E68" s="83">
        <v>0</v>
      </c>
      <c r="F68" s="83">
        <f>RANK($E68,$E$3:$E$85)</f>
        <v>61</v>
      </c>
      <c r="G68" s="81" t="s">
        <v>133</v>
      </c>
    </row>
    <row r="69" spans="1:7" s="72" customFormat="1" ht="19.5" customHeight="1">
      <c r="A69" s="80">
        <v>1032</v>
      </c>
      <c r="B69" s="81" t="s">
        <v>144</v>
      </c>
      <c r="C69" s="80" t="s">
        <v>9</v>
      </c>
      <c r="D69" s="82" t="s">
        <v>145</v>
      </c>
      <c r="E69" s="83">
        <v>0</v>
      </c>
      <c r="F69" s="83">
        <f>RANK($E69,$E$3:$E$85)</f>
        <v>61</v>
      </c>
      <c r="G69" s="81" t="s">
        <v>133</v>
      </c>
    </row>
    <row r="70" spans="1:7" s="72" customFormat="1" ht="19.5" customHeight="1">
      <c r="A70" s="80">
        <v>1036</v>
      </c>
      <c r="B70" s="81" t="s">
        <v>146</v>
      </c>
      <c r="C70" s="80" t="s">
        <v>9</v>
      </c>
      <c r="D70" s="82" t="s">
        <v>147</v>
      </c>
      <c r="E70" s="83">
        <v>0</v>
      </c>
      <c r="F70" s="83">
        <f>RANK($E70,$E$3:$E$85)</f>
        <v>61</v>
      </c>
      <c r="G70" s="81" t="s">
        <v>133</v>
      </c>
    </row>
    <row r="71" spans="1:7" s="72" customFormat="1" ht="19.5" customHeight="1">
      <c r="A71" s="80">
        <v>1040</v>
      </c>
      <c r="B71" s="81" t="s">
        <v>148</v>
      </c>
      <c r="C71" s="80" t="s">
        <v>9</v>
      </c>
      <c r="D71" s="82" t="s">
        <v>149</v>
      </c>
      <c r="E71" s="83">
        <v>0</v>
      </c>
      <c r="F71" s="83">
        <f>RANK($E71,$E$3:$E$85)</f>
        <v>61</v>
      </c>
      <c r="G71" s="81" t="s">
        <v>133</v>
      </c>
    </row>
    <row r="72" spans="1:7" s="72" customFormat="1" ht="19.5" customHeight="1">
      <c r="A72" s="80">
        <v>1043</v>
      </c>
      <c r="B72" s="81" t="s">
        <v>150</v>
      </c>
      <c r="C72" s="80" t="s">
        <v>15</v>
      </c>
      <c r="D72" s="82" t="s">
        <v>151</v>
      </c>
      <c r="E72" s="83">
        <v>0</v>
      </c>
      <c r="F72" s="83">
        <f>RANK($E72,$E$3:$E$85)</f>
        <v>61</v>
      </c>
      <c r="G72" s="81" t="s">
        <v>133</v>
      </c>
    </row>
    <row r="73" spans="1:7" s="72" customFormat="1" ht="19.5" customHeight="1">
      <c r="A73" s="80">
        <v>1047</v>
      </c>
      <c r="B73" s="81" t="s">
        <v>152</v>
      </c>
      <c r="C73" s="80" t="s">
        <v>15</v>
      </c>
      <c r="D73" s="82" t="s">
        <v>153</v>
      </c>
      <c r="E73" s="83">
        <v>0</v>
      </c>
      <c r="F73" s="83">
        <f>RANK($E73,$E$3:$E$85)</f>
        <v>61</v>
      </c>
      <c r="G73" s="81" t="s">
        <v>133</v>
      </c>
    </row>
    <row r="74" spans="1:7" s="72" customFormat="1" ht="19.5" customHeight="1">
      <c r="A74" s="80">
        <v>1048</v>
      </c>
      <c r="B74" s="81" t="s">
        <v>154</v>
      </c>
      <c r="C74" s="80" t="s">
        <v>9</v>
      </c>
      <c r="D74" s="82" t="s">
        <v>155</v>
      </c>
      <c r="E74" s="83">
        <v>0</v>
      </c>
      <c r="F74" s="83">
        <f>RANK($E74,$E$3:$E$85)</f>
        <v>61</v>
      </c>
      <c r="G74" s="81" t="s">
        <v>133</v>
      </c>
    </row>
    <row r="75" spans="1:7" s="72" customFormat="1" ht="19.5" customHeight="1">
      <c r="A75" s="80">
        <v>1056</v>
      </c>
      <c r="B75" s="81" t="s">
        <v>156</v>
      </c>
      <c r="C75" s="80" t="s">
        <v>9</v>
      </c>
      <c r="D75" s="82" t="s">
        <v>157</v>
      </c>
      <c r="E75" s="83">
        <v>0</v>
      </c>
      <c r="F75" s="83">
        <f>RANK($E75,$E$3:$E$85)</f>
        <v>61</v>
      </c>
      <c r="G75" s="81" t="s">
        <v>133</v>
      </c>
    </row>
    <row r="76" spans="1:7" s="72" customFormat="1" ht="19.5" customHeight="1">
      <c r="A76" s="80">
        <v>1057</v>
      </c>
      <c r="B76" s="81" t="s">
        <v>158</v>
      </c>
      <c r="C76" s="80" t="s">
        <v>15</v>
      </c>
      <c r="D76" s="82" t="s">
        <v>159</v>
      </c>
      <c r="E76" s="83">
        <v>0</v>
      </c>
      <c r="F76" s="83">
        <f>RANK($E76,$E$3:$E$85)</f>
        <v>61</v>
      </c>
      <c r="G76" s="81" t="s">
        <v>133</v>
      </c>
    </row>
    <row r="77" spans="1:7" s="72" customFormat="1" ht="19.5" customHeight="1">
      <c r="A77" s="80">
        <v>1058</v>
      </c>
      <c r="B77" s="81" t="s">
        <v>160</v>
      </c>
      <c r="C77" s="80" t="s">
        <v>9</v>
      </c>
      <c r="D77" s="82" t="s">
        <v>161</v>
      </c>
      <c r="E77" s="83">
        <v>0</v>
      </c>
      <c r="F77" s="83">
        <f>RANK($E77,$E$3:$E$85)</f>
        <v>61</v>
      </c>
      <c r="G77" s="81" t="s">
        <v>133</v>
      </c>
    </row>
    <row r="78" spans="1:7" s="72" customFormat="1" ht="19.5" customHeight="1">
      <c r="A78" s="80">
        <v>1059</v>
      </c>
      <c r="B78" s="81" t="s">
        <v>162</v>
      </c>
      <c r="C78" s="80" t="s">
        <v>15</v>
      </c>
      <c r="D78" s="82" t="s">
        <v>163</v>
      </c>
      <c r="E78" s="83">
        <v>0</v>
      </c>
      <c r="F78" s="83">
        <f>RANK($E78,$E$3:$E$85)</f>
        <v>61</v>
      </c>
      <c r="G78" s="81" t="s">
        <v>133</v>
      </c>
    </row>
    <row r="79" spans="1:7" s="72" customFormat="1" ht="19.5" customHeight="1">
      <c r="A79" s="80">
        <v>1067</v>
      </c>
      <c r="B79" s="81" t="s">
        <v>164</v>
      </c>
      <c r="C79" s="80" t="s">
        <v>9</v>
      </c>
      <c r="D79" s="82" t="s">
        <v>165</v>
      </c>
      <c r="E79" s="83">
        <v>0</v>
      </c>
      <c r="F79" s="83">
        <f>RANK($E79,$E$3:$E$85)</f>
        <v>61</v>
      </c>
      <c r="G79" s="81" t="s">
        <v>133</v>
      </c>
    </row>
    <row r="80" spans="1:7" s="72" customFormat="1" ht="19.5" customHeight="1">
      <c r="A80" s="80">
        <v>1068</v>
      </c>
      <c r="B80" s="81" t="s">
        <v>166</v>
      </c>
      <c r="C80" s="80" t="s">
        <v>9</v>
      </c>
      <c r="D80" s="82" t="s">
        <v>167</v>
      </c>
      <c r="E80" s="83">
        <v>0</v>
      </c>
      <c r="F80" s="83">
        <f>RANK($E80,$E$3:$E$85)</f>
        <v>61</v>
      </c>
      <c r="G80" s="81" t="s">
        <v>133</v>
      </c>
    </row>
    <row r="81" spans="1:7" s="72" customFormat="1" ht="19.5" customHeight="1">
      <c r="A81" s="80">
        <v>1072</v>
      </c>
      <c r="B81" s="81" t="s">
        <v>168</v>
      </c>
      <c r="C81" s="80" t="s">
        <v>9</v>
      </c>
      <c r="D81" s="82" t="s">
        <v>169</v>
      </c>
      <c r="E81" s="83">
        <v>0</v>
      </c>
      <c r="F81" s="83">
        <f>RANK($E81,$E$3:$E$85)</f>
        <v>61</v>
      </c>
      <c r="G81" s="81" t="s">
        <v>133</v>
      </c>
    </row>
    <row r="82" spans="1:7" s="72" customFormat="1" ht="19.5" customHeight="1">
      <c r="A82" s="80">
        <v>1073</v>
      </c>
      <c r="B82" s="81" t="s">
        <v>170</v>
      </c>
      <c r="C82" s="80" t="s">
        <v>9</v>
      </c>
      <c r="D82" s="82" t="s">
        <v>171</v>
      </c>
      <c r="E82" s="83">
        <v>0</v>
      </c>
      <c r="F82" s="83">
        <f>RANK($E82,$E$3:$E$85)</f>
        <v>61</v>
      </c>
      <c r="G82" s="81" t="s">
        <v>133</v>
      </c>
    </row>
    <row r="83" spans="1:7" s="72" customFormat="1" ht="19.5" customHeight="1">
      <c r="A83" s="80">
        <v>1074</v>
      </c>
      <c r="B83" s="81" t="s">
        <v>172</v>
      </c>
      <c r="C83" s="80" t="s">
        <v>9</v>
      </c>
      <c r="D83" s="82" t="s">
        <v>173</v>
      </c>
      <c r="E83" s="83">
        <v>0</v>
      </c>
      <c r="F83" s="83">
        <f>RANK($E83,$E$3:$E$85)</f>
        <v>61</v>
      </c>
      <c r="G83" s="81" t="s">
        <v>133</v>
      </c>
    </row>
    <row r="84" spans="1:7" s="72" customFormat="1" ht="19.5" customHeight="1">
      <c r="A84" s="80">
        <v>1078</v>
      </c>
      <c r="B84" s="81" t="s">
        <v>174</v>
      </c>
      <c r="C84" s="80" t="s">
        <v>9</v>
      </c>
      <c r="D84" s="82" t="s">
        <v>175</v>
      </c>
      <c r="E84" s="83">
        <v>0</v>
      </c>
      <c r="F84" s="83">
        <f>RANK($E84,$E$3:$E$85)</f>
        <v>61</v>
      </c>
      <c r="G84" s="81" t="s">
        <v>133</v>
      </c>
    </row>
    <row r="85" spans="1:7" s="72" customFormat="1" ht="19.5" customHeight="1">
      <c r="A85" s="80">
        <v>1081</v>
      </c>
      <c r="B85" s="81" t="s">
        <v>176</v>
      </c>
      <c r="C85" s="80" t="s">
        <v>15</v>
      </c>
      <c r="D85" s="82" t="s">
        <v>177</v>
      </c>
      <c r="E85" s="83">
        <v>0</v>
      </c>
      <c r="F85" s="83">
        <f>RANK($E85,$E$3:$E$85)</f>
        <v>61</v>
      </c>
      <c r="G85" s="81" t="s">
        <v>133</v>
      </c>
    </row>
  </sheetData>
  <sheetProtection/>
  <autoFilter ref="A2:G85">
    <sortState ref="A3:G85">
      <sortCondition sortBy="value" ref="F3:F85"/>
    </sortState>
  </autoFilter>
  <mergeCells count="1">
    <mergeCell ref="A1:G1"/>
  </mergeCells>
  <printOptions/>
  <pageMargins left="1.023611111111111" right="0.75" top="0.5902777777777778" bottom="0.5902777777777778" header="0.3145833333333333" footer="0.3145833333333333"/>
  <pageSetup fitToHeight="0" fitToWidth="1" orientation="portrait" paperSize="9"/>
</worksheet>
</file>

<file path=xl/worksheets/sheet2.xml><?xml version="1.0" encoding="utf-8"?>
<worksheet xmlns="http://schemas.openxmlformats.org/spreadsheetml/2006/main" xmlns:r="http://schemas.openxmlformats.org/officeDocument/2006/relationships">
  <dimension ref="A1:AE7"/>
  <sheetViews>
    <sheetView zoomScaleSheetLayoutView="100" workbookViewId="0" topLeftCell="A1">
      <selection activeCell="C3" sqref="C3:C7"/>
    </sheetView>
  </sheetViews>
  <sheetFormatPr defaultColWidth="8.7109375" defaultRowHeight="15"/>
  <cols>
    <col min="1" max="1" width="5.140625" style="0" customWidth="1"/>
    <col min="2" max="2" width="15.57421875" style="0" customWidth="1"/>
    <col min="4" max="4" width="4.7109375" style="0" customWidth="1"/>
    <col min="5" max="5" width="7.8515625" style="0" customWidth="1"/>
    <col min="6" max="6" width="4.28125" style="0" customWidth="1"/>
    <col min="7" max="10" width="4.421875" style="11" customWidth="1"/>
    <col min="11" max="11" width="5.140625" style="11" customWidth="1"/>
    <col min="12" max="31" width="4.421875" style="11" customWidth="1"/>
  </cols>
  <sheetData>
    <row r="1" spans="1:31" s="43" customFormat="1" ht="16.5">
      <c r="A1" s="44" t="s">
        <v>178</v>
      </c>
      <c r="B1" s="45" t="s">
        <v>179</v>
      </c>
      <c r="C1" s="44" t="s">
        <v>2</v>
      </c>
      <c r="D1" s="46" t="s">
        <v>180</v>
      </c>
      <c r="E1" s="46" t="s">
        <v>181</v>
      </c>
      <c r="F1" s="46" t="s">
        <v>6</v>
      </c>
      <c r="G1" s="47" t="s">
        <v>182</v>
      </c>
      <c r="H1" s="47"/>
      <c r="I1" s="47"/>
      <c r="J1" s="47"/>
      <c r="K1" s="47"/>
      <c r="L1" s="57" t="s">
        <v>183</v>
      </c>
      <c r="M1" s="57"/>
      <c r="N1" s="57"/>
      <c r="O1" s="57"/>
      <c r="P1" s="57"/>
      <c r="Q1" s="61" t="s">
        <v>184</v>
      </c>
      <c r="R1" s="61"/>
      <c r="S1" s="61"/>
      <c r="T1" s="61"/>
      <c r="U1" s="61"/>
      <c r="V1" s="67" t="s">
        <v>185</v>
      </c>
      <c r="W1" s="67"/>
      <c r="X1" s="67"/>
      <c r="Y1" s="67"/>
      <c r="Z1" s="67"/>
      <c r="AA1" s="69" t="s">
        <v>186</v>
      </c>
      <c r="AB1" s="69"/>
      <c r="AC1" s="69"/>
      <c r="AD1" s="69"/>
      <c r="AE1" s="69"/>
    </row>
    <row r="2" spans="1:31" s="43" customFormat="1" ht="66" customHeight="1">
      <c r="A2" s="44"/>
      <c r="B2" s="45"/>
      <c r="C2" s="44"/>
      <c r="D2" s="46"/>
      <c r="E2" s="46"/>
      <c r="F2" s="46"/>
      <c r="G2" s="48" t="s">
        <v>187</v>
      </c>
      <c r="H2" s="48" t="s">
        <v>188</v>
      </c>
      <c r="I2" s="48" t="s">
        <v>189</v>
      </c>
      <c r="J2" s="48" t="s">
        <v>190</v>
      </c>
      <c r="K2" s="48" t="s">
        <v>191</v>
      </c>
      <c r="L2" s="58" t="s">
        <v>187</v>
      </c>
      <c r="M2" s="58" t="s">
        <v>188</v>
      </c>
      <c r="N2" s="58" t="s">
        <v>189</v>
      </c>
      <c r="O2" s="58" t="s">
        <v>190</v>
      </c>
      <c r="P2" s="58" t="s">
        <v>191</v>
      </c>
      <c r="Q2" s="62" t="s">
        <v>187</v>
      </c>
      <c r="R2" s="62" t="s">
        <v>188</v>
      </c>
      <c r="S2" s="62" t="s">
        <v>189</v>
      </c>
      <c r="T2" s="62" t="s">
        <v>190</v>
      </c>
      <c r="U2" s="62" t="s">
        <v>191</v>
      </c>
      <c r="V2" s="68" t="s">
        <v>187</v>
      </c>
      <c r="W2" s="68" t="s">
        <v>188</v>
      </c>
      <c r="X2" s="68" t="s">
        <v>189</v>
      </c>
      <c r="Y2" s="68" t="s">
        <v>190</v>
      </c>
      <c r="Z2" s="68" t="s">
        <v>191</v>
      </c>
      <c r="AA2" s="70" t="s">
        <v>187</v>
      </c>
      <c r="AB2" s="70" t="s">
        <v>188</v>
      </c>
      <c r="AC2" s="70" t="s">
        <v>189</v>
      </c>
      <c r="AD2" s="70" t="s">
        <v>190</v>
      </c>
      <c r="AE2" s="70" t="s">
        <v>191</v>
      </c>
    </row>
    <row r="3" spans="1:31" ht="17.25">
      <c r="A3" s="49">
        <v>1</v>
      </c>
      <c r="B3" s="50" t="s">
        <v>192</v>
      </c>
      <c r="C3" s="33" t="s">
        <v>17</v>
      </c>
      <c r="D3" s="63">
        <v>1</v>
      </c>
      <c r="E3" s="64">
        <f>AVERAGE(K3,P3,U3,Z3,AE3)</f>
        <v>71.8</v>
      </c>
      <c r="F3" s="36">
        <f>RANK(E3,$E$3:$E$7)</f>
        <v>3</v>
      </c>
      <c r="G3" s="53">
        <v>20</v>
      </c>
      <c r="H3" s="53">
        <v>21</v>
      </c>
      <c r="I3" s="53">
        <v>24</v>
      </c>
      <c r="J3" s="53">
        <v>6</v>
      </c>
      <c r="K3" s="66">
        <f>SUM(G3:J3)</f>
        <v>71</v>
      </c>
      <c r="L3" s="53">
        <v>22</v>
      </c>
      <c r="M3" s="53">
        <v>22</v>
      </c>
      <c r="N3" s="53">
        <v>28</v>
      </c>
      <c r="O3" s="53">
        <v>8</v>
      </c>
      <c r="P3" s="66">
        <f>SUM(L3:O3)</f>
        <v>80</v>
      </c>
      <c r="Q3" s="53">
        <v>22</v>
      </c>
      <c r="R3" s="53">
        <v>18</v>
      </c>
      <c r="S3" s="53">
        <v>18</v>
      </c>
      <c r="T3" s="53">
        <v>7</v>
      </c>
      <c r="U3" s="66">
        <f>SUM(Q3:T3)</f>
        <v>65</v>
      </c>
      <c r="V3" s="53">
        <v>22</v>
      </c>
      <c r="W3" s="53">
        <v>20</v>
      </c>
      <c r="X3" s="53">
        <v>22</v>
      </c>
      <c r="Y3" s="53">
        <v>7</v>
      </c>
      <c r="Z3" s="66">
        <f>SUM(V3:Y3)</f>
        <v>71</v>
      </c>
      <c r="AA3" s="53">
        <v>22</v>
      </c>
      <c r="AB3" s="53">
        <v>21</v>
      </c>
      <c r="AC3" s="53">
        <v>22</v>
      </c>
      <c r="AD3" s="53">
        <v>7</v>
      </c>
      <c r="AE3" s="66">
        <f>SUM(AA3:AD3)</f>
        <v>72</v>
      </c>
    </row>
    <row r="4" spans="1:31" ht="17.25">
      <c r="A4" s="49">
        <v>2</v>
      </c>
      <c r="B4" s="50" t="s">
        <v>192</v>
      </c>
      <c r="C4" s="39" t="s">
        <v>14</v>
      </c>
      <c r="D4" s="54">
        <v>2</v>
      </c>
      <c r="E4" s="64">
        <f>AVERAGE(K4,P4,U4,Z4,AE4)</f>
        <v>60.2</v>
      </c>
      <c r="F4" s="36">
        <f>RANK(E4,$E$3:$E$7)</f>
        <v>5</v>
      </c>
      <c r="G4" s="53">
        <v>15</v>
      </c>
      <c r="H4" s="53">
        <v>19</v>
      </c>
      <c r="I4" s="53">
        <v>21</v>
      </c>
      <c r="J4" s="53">
        <v>5</v>
      </c>
      <c r="K4" s="66">
        <f>SUM(G4:J4)</f>
        <v>60</v>
      </c>
      <c r="L4" s="53">
        <v>15</v>
      </c>
      <c r="M4" s="53">
        <v>20</v>
      </c>
      <c r="N4" s="53">
        <v>20</v>
      </c>
      <c r="O4" s="53">
        <v>5</v>
      </c>
      <c r="P4" s="66">
        <f>SUM(L4:O4)</f>
        <v>60</v>
      </c>
      <c r="Q4" s="53">
        <v>16</v>
      </c>
      <c r="R4" s="53">
        <v>18</v>
      </c>
      <c r="S4" s="53">
        <v>20</v>
      </c>
      <c r="T4" s="53">
        <v>6</v>
      </c>
      <c r="U4" s="66">
        <f>SUM(Q4:T4)</f>
        <v>60</v>
      </c>
      <c r="V4" s="53">
        <v>19</v>
      </c>
      <c r="W4" s="53">
        <v>17</v>
      </c>
      <c r="X4" s="53">
        <v>18</v>
      </c>
      <c r="Y4" s="53">
        <v>6</v>
      </c>
      <c r="Z4" s="66">
        <f>SUM(V4:Y4)</f>
        <v>60</v>
      </c>
      <c r="AA4" s="53">
        <v>18</v>
      </c>
      <c r="AB4" s="53">
        <v>19</v>
      </c>
      <c r="AC4" s="53">
        <v>17</v>
      </c>
      <c r="AD4" s="53">
        <v>7</v>
      </c>
      <c r="AE4" s="66">
        <f>SUM(AA4:AD4)</f>
        <v>61</v>
      </c>
    </row>
    <row r="5" spans="1:31" ht="17.25">
      <c r="A5" s="49">
        <v>3</v>
      </c>
      <c r="B5" s="50" t="s">
        <v>192</v>
      </c>
      <c r="C5" s="39" t="s">
        <v>8</v>
      </c>
      <c r="D5" s="54">
        <v>3</v>
      </c>
      <c r="E5" s="64">
        <f>AVERAGE(K5,P5,U5,Z5,AE5)</f>
        <v>66.6</v>
      </c>
      <c r="F5" s="36">
        <f>RANK(E5,$E$3:$E$7)</f>
        <v>4</v>
      </c>
      <c r="G5" s="53">
        <v>19</v>
      </c>
      <c r="H5" s="53">
        <v>20</v>
      </c>
      <c r="I5" s="53">
        <v>20</v>
      </c>
      <c r="J5" s="53">
        <v>6</v>
      </c>
      <c r="K5" s="66">
        <f>SUM(G5:J5)</f>
        <v>65</v>
      </c>
      <c r="L5" s="53">
        <v>22</v>
      </c>
      <c r="M5" s="53">
        <v>22</v>
      </c>
      <c r="N5" s="53">
        <v>20</v>
      </c>
      <c r="O5" s="53">
        <v>8</v>
      </c>
      <c r="P5" s="66">
        <f>SUM(L5:O5)</f>
        <v>72</v>
      </c>
      <c r="Q5" s="53">
        <v>20</v>
      </c>
      <c r="R5" s="53">
        <v>18</v>
      </c>
      <c r="S5" s="53">
        <v>17</v>
      </c>
      <c r="T5" s="53">
        <v>8</v>
      </c>
      <c r="U5" s="66">
        <f>SUM(Q5:T5)</f>
        <v>63</v>
      </c>
      <c r="V5" s="53">
        <v>20</v>
      </c>
      <c r="W5" s="53">
        <v>21</v>
      </c>
      <c r="X5" s="53">
        <v>16</v>
      </c>
      <c r="Y5" s="53">
        <v>7</v>
      </c>
      <c r="Z5" s="66">
        <f>SUM(V5:Y5)</f>
        <v>64</v>
      </c>
      <c r="AA5" s="53">
        <v>21</v>
      </c>
      <c r="AB5" s="53">
        <v>20</v>
      </c>
      <c r="AC5" s="53">
        <v>21</v>
      </c>
      <c r="AD5" s="53">
        <v>7</v>
      </c>
      <c r="AE5" s="66">
        <f>SUM(AA5:AD5)</f>
        <v>69</v>
      </c>
    </row>
    <row r="6" spans="1:31" ht="17.25">
      <c r="A6" s="49">
        <v>4</v>
      </c>
      <c r="B6" s="50" t="s">
        <v>192</v>
      </c>
      <c r="C6" s="39" t="s">
        <v>12</v>
      </c>
      <c r="D6" s="65">
        <v>4</v>
      </c>
      <c r="E6" s="64">
        <f>AVERAGE(K6,P6,U6,Z6,AE6)</f>
        <v>80.2</v>
      </c>
      <c r="F6" s="36">
        <f>RANK(E6,$E$3:$E$7)</f>
        <v>2</v>
      </c>
      <c r="G6" s="53">
        <v>22</v>
      </c>
      <c r="H6" s="53">
        <v>21</v>
      </c>
      <c r="I6" s="53">
        <v>24</v>
      </c>
      <c r="J6" s="53">
        <v>7</v>
      </c>
      <c r="K6" s="66">
        <f>SUM(G6:J6)</f>
        <v>74</v>
      </c>
      <c r="L6" s="53">
        <v>27</v>
      </c>
      <c r="M6" s="53">
        <v>28</v>
      </c>
      <c r="N6" s="53">
        <v>25</v>
      </c>
      <c r="O6" s="53">
        <v>8</v>
      </c>
      <c r="P6" s="66">
        <f>SUM(L6:O6)</f>
        <v>88</v>
      </c>
      <c r="Q6" s="53">
        <v>25</v>
      </c>
      <c r="R6" s="53">
        <v>25</v>
      </c>
      <c r="S6" s="53">
        <v>25</v>
      </c>
      <c r="T6" s="53">
        <v>7</v>
      </c>
      <c r="U6" s="66">
        <f>SUM(Q6:T6)</f>
        <v>82</v>
      </c>
      <c r="V6" s="53">
        <v>24</v>
      </c>
      <c r="W6" s="53">
        <v>25</v>
      </c>
      <c r="X6" s="53">
        <v>26</v>
      </c>
      <c r="Y6" s="53">
        <v>7</v>
      </c>
      <c r="Z6" s="66">
        <f>SUM(V6:Y6)</f>
        <v>82</v>
      </c>
      <c r="AA6" s="53">
        <v>22</v>
      </c>
      <c r="AB6" s="53">
        <v>21</v>
      </c>
      <c r="AC6" s="53">
        <v>25</v>
      </c>
      <c r="AD6" s="53">
        <v>7</v>
      </c>
      <c r="AE6" s="66">
        <f>SUM(AA6:AD6)</f>
        <v>75</v>
      </c>
    </row>
    <row r="7" spans="1:31" ht="17.25">
      <c r="A7" s="49">
        <v>5</v>
      </c>
      <c r="B7" s="50" t="s">
        <v>192</v>
      </c>
      <c r="C7" s="39" t="s">
        <v>19</v>
      </c>
      <c r="D7" s="63">
        <v>5</v>
      </c>
      <c r="E7" s="64">
        <f>AVERAGE(K7,P7,U7,Z7,AE7)</f>
        <v>84.6</v>
      </c>
      <c r="F7" s="36">
        <f>RANK(E7,$E$3:$E$7)</f>
        <v>1</v>
      </c>
      <c r="G7" s="53">
        <v>22</v>
      </c>
      <c r="H7" s="53">
        <v>23</v>
      </c>
      <c r="I7" s="53">
        <v>26</v>
      </c>
      <c r="J7" s="53">
        <v>7</v>
      </c>
      <c r="K7" s="66">
        <f>SUM(G7:J7)</f>
        <v>78</v>
      </c>
      <c r="L7" s="53">
        <v>28</v>
      </c>
      <c r="M7" s="53">
        <v>29</v>
      </c>
      <c r="N7" s="53">
        <v>28</v>
      </c>
      <c r="O7" s="53">
        <v>8</v>
      </c>
      <c r="P7" s="66">
        <f>SUM(L7:O7)</f>
        <v>93</v>
      </c>
      <c r="Q7" s="53">
        <v>27</v>
      </c>
      <c r="R7" s="53">
        <v>26</v>
      </c>
      <c r="S7" s="53">
        <v>26</v>
      </c>
      <c r="T7" s="53">
        <v>7</v>
      </c>
      <c r="U7" s="66">
        <f>SUM(Q7:T7)</f>
        <v>86</v>
      </c>
      <c r="V7" s="53">
        <v>26</v>
      </c>
      <c r="W7" s="53">
        <v>27</v>
      </c>
      <c r="X7" s="53">
        <v>26</v>
      </c>
      <c r="Y7" s="53">
        <v>7</v>
      </c>
      <c r="Z7" s="66">
        <f>SUM(V7:Y7)</f>
        <v>86</v>
      </c>
      <c r="AA7" s="53">
        <v>24</v>
      </c>
      <c r="AB7" s="53">
        <v>24</v>
      </c>
      <c r="AC7" s="53">
        <v>25</v>
      </c>
      <c r="AD7" s="53">
        <v>7</v>
      </c>
      <c r="AE7" s="66">
        <f>SUM(AA7:AD7)</f>
        <v>80</v>
      </c>
    </row>
  </sheetData>
  <sheetProtection/>
  <autoFilter ref="A2:U7">
    <sortState ref="A3:U7">
      <sortCondition sortBy="value" ref="F3:F7"/>
    </sortState>
  </autoFilter>
  <mergeCells count="11">
    <mergeCell ref="G1:K1"/>
    <mergeCell ref="L1:P1"/>
    <mergeCell ref="Q1:U1"/>
    <mergeCell ref="V1:Z1"/>
    <mergeCell ref="AA1:AE1"/>
    <mergeCell ref="A1:A2"/>
    <mergeCell ref="B1:B2"/>
    <mergeCell ref="C1:C2"/>
    <mergeCell ref="D1:D2"/>
    <mergeCell ref="E1:E2"/>
    <mergeCell ref="F1:F2"/>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14"/>
  <sheetViews>
    <sheetView zoomScaleSheetLayoutView="100" workbookViewId="0" topLeftCell="A1">
      <selection activeCell="F11" sqref="F11"/>
    </sheetView>
  </sheetViews>
  <sheetFormatPr defaultColWidth="8.7109375" defaultRowHeight="15"/>
  <cols>
    <col min="1" max="1" width="5.140625" style="0" customWidth="1"/>
    <col min="2" max="2" width="15.57421875" style="0" customWidth="1"/>
    <col min="4" max="4" width="4.7109375" style="0" customWidth="1"/>
    <col min="5" max="5" width="7.8515625" style="0" customWidth="1"/>
    <col min="6" max="6" width="4.28125" style="0" customWidth="1"/>
    <col min="7" max="10" width="4.421875" style="11" customWidth="1"/>
    <col min="11" max="11" width="5.140625" style="11" customWidth="1"/>
    <col min="12" max="21" width="4.421875" style="11" customWidth="1"/>
  </cols>
  <sheetData>
    <row r="1" spans="1:21" s="43" customFormat="1" ht="16.5">
      <c r="A1" s="44" t="s">
        <v>178</v>
      </c>
      <c r="B1" s="45" t="s">
        <v>179</v>
      </c>
      <c r="C1" s="44" t="s">
        <v>2</v>
      </c>
      <c r="D1" s="46" t="s">
        <v>180</v>
      </c>
      <c r="E1" s="46" t="s">
        <v>181</v>
      </c>
      <c r="F1" s="46" t="s">
        <v>6</v>
      </c>
      <c r="G1" s="47" t="s">
        <v>182</v>
      </c>
      <c r="H1" s="47"/>
      <c r="I1" s="47"/>
      <c r="J1" s="47"/>
      <c r="K1" s="47"/>
      <c r="L1" s="57" t="s">
        <v>183</v>
      </c>
      <c r="M1" s="57"/>
      <c r="N1" s="57"/>
      <c r="O1" s="57"/>
      <c r="P1" s="57"/>
      <c r="Q1" s="61" t="s">
        <v>184</v>
      </c>
      <c r="R1" s="61"/>
      <c r="S1" s="61"/>
      <c r="T1" s="61"/>
      <c r="U1" s="61"/>
    </row>
    <row r="2" spans="1:21" s="43" customFormat="1" ht="66" customHeight="1">
      <c r="A2" s="44"/>
      <c r="B2" s="45"/>
      <c r="C2" s="44"/>
      <c r="D2" s="46"/>
      <c r="E2" s="46"/>
      <c r="F2" s="46"/>
      <c r="G2" s="48" t="s">
        <v>187</v>
      </c>
      <c r="H2" s="48" t="s">
        <v>188</v>
      </c>
      <c r="I2" s="48" t="s">
        <v>189</v>
      </c>
      <c r="J2" s="48" t="s">
        <v>190</v>
      </c>
      <c r="K2" s="48" t="s">
        <v>191</v>
      </c>
      <c r="L2" s="58" t="s">
        <v>187</v>
      </c>
      <c r="M2" s="58" t="s">
        <v>188</v>
      </c>
      <c r="N2" s="58" t="s">
        <v>189</v>
      </c>
      <c r="O2" s="58" t="s">
        <v>190</v>
      </c>
      <c r="P2" s="58" t="s">
        <v>191</v>
      </c>
      <c r="Q2" s="62" t="s">
        <v>187</v>
      </c>
      <c r="R2" s="62" t="s">
        <v>188</v>
      </c>
      <c r="S2" s="62" t="s">
        <v>189</v>
      </c>
      <c r="T2" s="62" t="s">
        <v>190</v>
      </c>
      <c r="U2" s="62" t="s">
        <v>191</v>
      </c>
    </row>
    <row r="3" spans="1:21" ht="17.25">
      <c r="A3" s="49">
        <v>1</v>
      </c>
      <c r="B3" s="50" t="s">
        <v>193</v>
      </c>
      <c r="C3" s="39" t="s">
        <v>194</v>
      </c>
      <c r="D3" s="51">
        <v>9</v>
      </c>
      <c r="E3" s="52">
        <f aca="true" t="shared" si="0" ref="E3:E14">AVERAGE(K3,P3,U3)</f>
        <v>92.66666666666667</v>
      </c>
      <c r="F3" s="36">
        <f aca="true" t="shared" si="1" ref="F3:F14">RANK(E3,$E$3:$E$14)</f>
        <v>1</v>
      </c>
      <c r="G3" s="53">
        <v>31</v>
      </c>
      <c r="H3" s="53">
        <v>32</v>
      </c>
      <c r="I3" s="53">
        <v>19</v>
      </c>
      <c r="J3" s="53">
        <v>10</v>
      </c>
      <c r="K3" s="59">
        <f aca="true" t="shared" si="2" ref="K3:K14">SUM(G3:J3)</f>
        <v>92</v>
      </c>
      <c r="L3" s="53">
        <v>34</v>
      </c>
      <c r="M3" s="53">
        <v>32</v>
      </c>
      <c r="N3" s="53">
        <v>17</v>
      </c>
      <c r="O3" s="53">
        <v>10</v>
      </c>
      <c r="P3" s="59">
        <f aca="true" t="shared" si="3" ref="P3:P14">SUM(L3:O3)</f>
        <v>93</v>
      </c>
      <c r="Q3" s="53">
        <v>33</v>
      </c>
      <c r="R3" s="53">
        <v>32</v>
      </c>
      <c r="S3" s="53">
        <v>19</v>
      </c>
      <c r="T3" s="53">
        <v>9</v>
      </c>
      <c r="U3" s="59">
        <f aca="true" t="shared" si="4" ref="U3:U14">SUM(Q3:T3)</f>
        <v>93</v>
      </c>
    </row>
    <row r="4" spans="1:21" ht="17.25">
      <c r="A4" s="49">
        <v>2</v>
      </c>
      <c r="B4" s="50" t="s">
        <v>193</v>
      </c>
      <c r="C4" s="39" t="s">
        <v>195</v>
      </c>
      <c r="D4" s="54">
        <v>3</v>
      </c>
      <c r="E4" s="52">
        <f t="shared" si="0"/>
        <v>91</v>
      </c>
      <c r="F4" s="36">
        <f t="shared" si="1"/>
        <v>2</v>
      </c>
      <c r="G4" s="53">
        <v>32</v>
      </c>
      <c r="H4" s="53">
        <v>32</v>
      </c>
      <c r="I4" s="53">
        <v>20</v>
      </c>
      <c r="J4" s="53">
        <v>9</v>
      </c>
      <c r="K4" s="59">
        <f t="shared" si="2"/>
        <v>93</v>
      </c>
      <c r="L4" s="53">
        <v>30</v>
      </c>
      <c r="M4" s="53">
        <v>31</v>
      </c>
      <c r="N4" s="53">
        <v>19</v>
      </c>
      <c r="O4" s="53">
        <v>10</v>
      </c>
      <c r="P4" s="59">
        <f t="shared" si="3"/>
        <v>90</v>
      </c>
      <c r="Q4" s="53">
        <v>30</v>
      </c>
      <c r="R4" s="53">
        <v>32</v>
      </c>
      <c r="S4" s="53">
        <v>19</v>
      </c>
      <c r="T4" s="53">
        <v>9</v>
      </c>
      <c r="U4" s="59">
        <f t="shared" si="4"/>
        <v>90</v>
      </c>
    </row>
    <row r="5" spans="1:21" ht="17.25">
      <c r="A5" s="49">
        <v>3</v>
      </c>
      <c r="B5" s="50" t="s">
        <v>193</v>
      </c>
      <c r="C5" s="39" t="s">
        <v>196</v>
      </c>
      <c r="D5" s="55">
        <v>1</v>
      </c>
      <c r="E5" s="52">
        <f t="shared" si="0"/>
        <v>86.66666666666667</v>
      </c>
      <c r="F5" s="36">
        <f t="shared" si="1"/>
        <v>3</v>
      </c>
      <c r="G5" s="53">
        <v>30</v>
      </c>
      <c r="H5" s="53">
        <v>32</v>
      </c>
      <c r="I5" s="53">
        <v>17</v>
      </c>
      <c r="J5" s="53">
        <v>8</v>
      </c>
      <c r="K5" s="59">
        <f t="shared" si="2"/>
        <v>87</v>
      </c>
      <c r="L5" s="53">
        <v>31</v>
      </c>
      <c r="M5" s="53">
        <v>31</v>
      </c>
      <c r="N5" s="53">
        <v>18</v>
      </c>
      <c r="O5" s="53">
        <v>8</v>
      </c>
      <c r="P5" s="59">
        <f t="shared" si="3"/>
        <v>88</v>
      </c>
      <c r="Q5" s="53">
        <v>30</v>
      </c>
      <c r="R5" s="53">
        <v>30</v>
      </c>
      <c r="S5" s="53">
        <v>18</v>
      </c>
      <c r="T5" s="53">
        <v>7</v>
      </c>
      <c r="U5" s="59">
        <f t="shared" si="4"/>
        <v>85</v>
      </c>
    </row>
    <row r="6" spans="1:21" ht="17.25">
      <c r="A6" s="49">
        <v>4</v>
      </c>
      <c r="B6" s="50" t="s">
        <v>193</v>
      </c>
      <c r="C6" s="39" t="s">
        <v>197</v>
      </c>
      <c r="D6" s="51">
        <v>5</v>
      </c>
      <c r="E6" s="52">
        <f t="shared" si="0"/>
        <v>83.33333333333333</v>
      </c>
      <c r="F6" s="36">
        <f t="shared" si="1"/>
        <v>4</v>
      </c>
      <c r="G6" s="56">
        <v>30</v>
      </c>
      <c r="H6" s="56">
        <v>31</v>
      </c>
      <c r="I6" s="56">
        <v>15</v>
      </c>
      <c r="J6" s="56">
        <v>6</v>
      </c>
      <c r="K6" s="59">
        <f t="shared" si="2"/>
        <v>82</v>
      </c>
      <c r="L6" s="56">
        <v>28</v>
      </c>
      <c r="M6" s="56">
        <v>30</v>
      </c>
      <c r="N6" s="56">
        <v>15</v>
      </c>
      <c r="O6" s="56">
        <v>6</v>
      </c>
      <c r="P6" s="59">
        <f t="shared" si="3"/>
        <v>79</v>
      </c>
      <c r="Q6" s="56">
        <v>32</v>
      </c>
      <c r="R6" s="56">
        <v>32</v>
      </c>
      <c r="S6" s="56">
        <v>17</v>
      </c>
      <c r="T6" s="56">
        <v>8</v>
      </c>
      <c r="U6" s="59">
        <f t="shared" si="4"/>
        <v>89</v>
      </c>
    </row>
    <row r="7" spans="1:21" ht="17.25">
      <c r="A7" s="49">
        <v>5</v>
      </c>
      <c r="B7" s="50" t="s">
        <v>193</v>
      </c>
      <c r="C7" s="39" t="s">
        <v>198</v>
      </c>
      <c r="D7" s="54">
        <v>10</v>
      </c>
      <c r="E7" s="52">
        <f t="shared" si="0"/>
        <v>83.33333333333333</v>
      </c>
      <c r="F7" s="36">
        <f t="shared" si="1"/>
        <v>4</v>
      </c>
      <c r="G7" s="53">
        <v>29</v>
      </c>
      <c r="H7" s="53">
        <v>30</v>
      </c>
      <c r="I7" s="53">
        <v>17</v>
      </c>
      <c r="J7" s="53">
        <v>7</v>
      </c>
      <c r="K7" s="59">
        <f t="shared" si="2"/>
        <v>83</v>
      </c>
      <c r="L7" s="53">
        <v>30</v>
      </c>
      <c r="M7" s="53">
        <v>30</v>
      </c>
      <c r="N7" s="53">
        <v>15</v>
      </c>
      <c r="O7" s="53">
        <v>7</v>
      </c>
      <c r="P7" s="59">
        <f t="shared" si="3"/>
        <v>82</v>
      </c>
      <c r="Q7" s="53">
        <v>30</v>
      </c>
      <c r="R7" s="53">
        <v>31</v>
      </c>
      <c r="S7" s="53">
        <v>18</v>
      </c>
      <c r="T7" s="53">
        <v>6</v>
      </c>
      <c r="U7" s="59">
        <f t="shared" si="4"/>
        <v>85</v>
      </c>
    </row>
    <row r="8" spans="1:21" ht="17.25">
      <c r="A8" s="49">
        <v>6</v>
      </c>
      <c r="B8" s="50" t="s">
        <v>193</v>
      </c>
      <c r="C8" s="39" t="s">
        <v>199</v>
      </c>
      <c r="D8" s="51">
        <v>12</v>
      </c>
      <c r="E8" s="52">
        <f t="shared" si="0"/>
        <v>82.33333333333333</v>
      </c>
      <c r="F8" s="36">
        <f t="shared" si="1"/>
        <v>6</v>
      </c>
      <c r="G8" s="56">
        <v>28</v>
      </c>
      <c r="H8" s="56">
        <v>30</v>
      </c>
      <c r="I8" s="56">
        <v>15</v>
      </c>
      <c r="J8" s="56">
        <v>8</v>
      </c>
      <c r="K8" s="59">
        <f t="shared" si="2"/>
        <v>81</v>
      </c>
      <c r="L8" s="56">
        <v>28</v>
      </c>
      <c r="M8" s="56">
        <v>31</v>
      </c>
      <c r="N8" s="56">
        <v>15</v>
      </c>
      <c r="O8" s="56">
        <v>8</v>
      </c>
      <c r="P8" s="59">
        <f t="shared" si="3"/>
        <v>82</v>
      </c>
      <c r="Q8" s="56">
        <v>30</v>
      </c>
      <c r="R8" s="56">
        <v>30</v>
      </c>
      <c r="S8" s="56">
        <v>16</v>
      </c>
      <c r="T8" s="56">
        <v>8</v>
      </c>
      <c r="U8" s="59">
        <f t="shared" si="4"/>
        <v>84</v>
      </c>
    </row>
    <row r="9" spans="1:21" ht="17.25">
      <c r="A9" s="49">
        <v>7</v>
      </c>
      <c r="B9" s="50" t="s">
        <v>193</v>
      </c>
      <c r="C9" s="39" t="s">
        <v>200</v>
      </c>
      <c r="D9" s="54">
        <v>4</v>
      </c>
      <c r="E9" s="52">
        <f t="shared" si="0"/>
        <v>81.66666666666667</v>
      </c>
      <c r="F9" s="36">
        <f t="shared" si="1"/>
        <v>7</v>
      </c>
      <c r="G9" s="53">
        <v>28</v>
      </c>
      <c r="H9" s="53">
        <v>30</v>
      </c>
      <c r="I9" s="53">
        <v>17</v>
      </c>
      <c r="J9" s="53">
        <v>8</v>
      </c>
      <c r="K9" s="59">
        <f t="shared" si="2"/>
        <v>83</v>
      </c>
      <c r="L9" s="53">
        <v>29</v>
      </c>
      <c r="M9" s="53">
        <v>30</v>
      </c>
      <c r="N9" s="53">
        <v>17</v>
      </c>
      <c r="O9" s="53">
        <v>9</v>
      </c>
      <c r="P9" s="59">
        <f t="shared" si="3"/>
        <v>85</v>
      </c>
      <c r="Q9" s="53">
        <v>25</v>
      </c>
      <c r="R9" s="53">
        <v>28</v>
      </c>
      <c r="S9" s="53">
        <v>18</v>
      </c>
      <c r="T9" s="53">
        <v>6</v>
      </c>
      <c r="U9" s="59">
        <f t="shared" si="4"/>
        <v>77</v>
      </c>
    </row>
    <row r="10" spans="1:21" ht="17.25">
      <c r="A10" s="49">
        <v>8</v>
      </c>
      <c r="B10" s="50" t="s">
        <v>193</v>
      </c>
      <c r="C10" s="39" t="s">
        <v>201</v>
      </c>
      <c r="D10" s="51">
        <v>6</v>
      </c>
      <c r="E10" s="52">
        <f t="shared" si="0"/>
        <v>78.33333333333333</v>
      </c>
      <c r="F10" s="36">
        <f t="shared" si="1"/>
        <v>8</v>
      </c>
      <c r="G10" s="56">
        <v>27</v>
      </c>
      <c r="H10" s="56">
        <v>28</v>
      </c>
      <c r="I10" s="56">
        <v>15</v>
      </c>
      <c r="J10" s="56">
        <v>8</v>
      </c>
      <c r="K10" s="59">
        <f t="shared" si="2"/>
        <v>78</v>
      </c>
      <c r="L10" s="56">
        <v>28</v>
      </c>
      <c r="M10" s="56">
        <v>28</v>
      </c>
      <c r="N10" s="56">
        <v>14</v>
      </c>
      <c r="O10" s="56">
        <v>7</v>
      </c>
      <c r="P10" s="59">
        <f t="shared" si="3"/>
        <v>77</v>
      </c>
      <c r="Q10" s="56">
        <v>26</v>
      </c>
      <c r="R10" s="56">
        <v>28</v>
      </c>
      <c r="S10" s="56">
        <v>18</v>
      </c>
      <c r="T10" s="56">
        <v>8</v>
      </c>
      <c r="U10" s="59">
        <f t="shared" si="4"/>
        <v>80</v>
      </c>
    </row>
    <row r="11" spans="1:21" ht="17.25">
      <c r="A11" s="49">
        <v>9</v>
      </c>
      <c r="B11" s="50" t="s">
        <v>193</v>
      </c>
      <c r="C11" s="39" t="s">
        <v>83</v>
      </c>
      <c r="D11" s="54">
        <v>7</v>
      </c>
      <c r="E11" s="52">
        <f t="shared" si="0"/>
        <v>76.33333333333333</v>
      </c>
      <c r="F11" s="36">
        <f t="shared" si="1"/>
        <v>9</v>
      </c>
      <c r="G11" s="56">
        <v>26</v>
      </c>
      <c r="H11" s="56">
        <v>28</v>
      </c>
      <c r="I11" s="56">
        <v>12</v>
      </c>
      <c r="J11" s="56">
        <v>8</v>
      </c>
      <c r="K11" s="59">
        <f t="shared" si="2"/>
        <v>74</v>
      </c>
      <c r="L11" s="56">
        <v>28</v>
      </c>
      <c r="M11" s="56">
        <v>29</v>
      </c>
      <c r="N11" s="56">
        <v>15</v>
      </c>
      <c r="O11" s="56">
        <v>8</v>
      </c>
      <c r="P11" s="59">
        <f t="shared" si="3"/>
        <v>80</v>
      </c>
      <c r="Q11" s="56">
        <v>25</v>
      </c>
      <c r="R11" s="56">
        <v>25</v>
      </c>
      <c r="S11" s="56">
        <v>17</v>
      </c>
      <c r="T11" s="56">
        <v>8</v>
      </c>
      <c r="U11" s="59">
        <f t="shared" si="4"/>
        <v>75</v>
      </c>
    </row>
    <row r="12" spans="1:21" ht="17.25">
      <c r="A12" s="49">
        <v>10</v>
      </c>
      <c r="B12" s="50" t="s">
        <v>193</v>
      </c>
      <c r="C12" s="39" t="s">
        <v>202</v>
      </c>
      <c r="D12" s="54">
        <v>2</v>
      </c>
      <c r="E12" s="52">
        <f t="shared" si="0"/>
        <v>70.66666666666667</v>
      </c>
      <c r="F12" s="36">
        <f t="shared" si="1"/>
        <v>10</v>
      </c>
      <c r="G12" s="56">
        <v>25</v>
      </c>
      <c r="H12" s="56">
        <v>20</v>
      </c>
      <c r="I12" s="56">
        <v>18</v>
      </c>
      <c r="J12" s="56">
        <v>7</v>
      </c>
      <c r="K12" s="59">
        <f t="shared" si="2"/>
        <v>70</v>
      </c>
      <c r="L12" s="56">
        <v>26</v>
      </c>
      <c r="M12" s="56">
        <v>22</v>
      </c>
      <c r="N12" s="56">
        <v>18</v>
      </c>
      <c r="O12" s="56">
        <v>6</v>
      </c>
      <c r="P12" s="59">
        <f t="shared" si="3"/>
        <v>72</v>
      </c>
      <c r="Q12" s="56">
        <v>24</v>
      </c>
      <c r="R12" s="56">
        <v>22</v>
      </c>
      <c r="S12" s="56">
        <v>18</v>
      </c>
      <c r="T12" s="56">
        <v>6</v>
      </c>
      <c r="U12" s="59">
        <f t="shared" si="4"/>
        <v>70</v>
      </c>
    </row>
    <row r="13" spans="1:21" ht="17.25">
      <c r="A13" s="49">
        <v>11</v>
      </c>
      <c r="B13" s="50" t="s">
        <v>193</v>
      </c>
      <c r="C13" s="39" t="s">
        <v>203</v>
      </c>
      <c r="D13" s="55">
        <v>11</v>
      </c>
      <c r="E13" s="52">
        <f t="shared" si="0"/>
        <v>64.33333333333333</v>
      </c>
      <c r="F13" s="36">
        <f t="shared" si="1"/>
        <v>11</v>
      </c>
      <c r="G13" s="56">
        <v>25</v>
      </c>
      <c r="H13" s="56">
        <v>20</v>
      </c>
      <c r="I13" s="56">
        <v>15</v>
      </c>
      <c r="J13" s="56">
        <v>6</v>
      </c>
      <c r="K13" s="60">
        <f t="shared" si="2"/>
        <v>66</v>
      </c>
      <c r="L13" s="56">
        <v>25</v>
      </c>
      <c r="M13" s="56">
        <v>20</v>
      </c>
      <c r="N13" s="56">
        <v>14</v>
      </c>
      <c r="O13" s="56">
        <v>6</v>
      </c>
      <c r="P13" s="59">
        <f t="shared" si="3"/>
        <v>65</v>
      </c>
      <c r="Q13" s="56">
        <v>20</v>
      </c>
      <c r="R13" s="56">
        <v>20</v>
      </c>
      <c r="S13" s="56">
        <v>15</v>
      </c>
      <c r="T13" s="56">
        <v>7</v>
      </c>
      <c r="U13" s="59">
        <f t="shared" si="4"/>
        <v>62</v>
      </c>
    </row>
    <row r="14" spans="1:21" ht="17.25">
      <c r="A14" s="49">
        <v>12</v>
      </c>
      <c r="B14" s="50" t="s">
        <v>193</v>
      </c>
      <c r="C14" s="39" t="s">
        <v>204</v>
      </c>
      <c r="D14" s="51">
        <v>8</v>
      </c>
      <c r="E14" s="52">
        <f t="shared" si="0"/>
        <v>62.333333333333336</v>
      </c>
      <c r="F14" s="36">
        <f t="shared" si="1"/>
        <v>12</v>
      </c>
      <c r="G14" s="53">
        <v>25</v>
      </c>
      <c r="H14" s="53">
        <v>20</v>
      </c>
      <c r="I14" s="53">
        <v>10</v>
      </c>
      <c r="J14" s="53">
        <v>5</v>
      </c>
      <c r="K14" s="59">
        <f t="shared" si="2"/>
        <v>60</v>
      </c>
      <c r="L14" s="53">
        <v>25</v>
      </c>
      <c r="M14" s="53">
        <v>20</v>
      </c>
      <c r="N14" s="53">
        <v>12</v>
      </c>
      <c r="O14" s="53">
        <v>5</v>
      </c>
      <c r="P14" s="59">
        <f t="shared" si="3"/>
        <v>62</v>
      </c>
      <c r="Q14" s="53">
        <v>24</v>
      </c>
      <c r="R14" s="53">
        <v>22</v>
      </c>
      <c r="S14" s="53">
        <v>14</v>
      </c>
      <c r="T14" s="53">
        <v>5</v>
      </c>
      <c r="U14" s="59">
        <f t="shared" si="4"/>
        <v>65</v>
      </c>
    </row>
  </sheetData>
  <sheetProtection/>
  <autoFilter ref="A2:U14">
    <sortState ref="A3:U14">
      <sortCondition sortBy="value" ref="F3:F14"/>
    </sortState>
  </autoFilter>
  <mergeCells count="9">
    <mergeCell ref="G1:K1"/>
    <mergeCell ref="L1:P1"/>
    <mergeCell ref="Q1:U1"/>
    <mergeCell ref="A1:A2"/>
    <mergeCell ref="B1:B2"/>
    <mergeCell ref="C1:C2"/>
    <mergeCell ref="D1:D2"/>
    <mergeCell ref="E1:E2"/>
    <mergeCell ref="F1:F2"/>
  </mergeCell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H8"/>
  <sheetViews>
    <sheetView zoomScaleSheetLayoutView="100" workbookViewId="0" topLeftCell="A1">
      <selection activeCell="F4" sqref="F4:F8"/>
    </sheetView>
  </sheetViews>
  <sheetFormatPr defaultColWidth="9.00390625" defaultRowHeight="15"/>
  <cols>
    <col min="2" max="2" width="7.7109375" style="0" customWidth="1"/>
    <col min="3" max="3" width="15.57421875" style="0" customWidth="1"/>
    <col min="4" max="4" width="10.421875" style="0" customWidth="1"/>
    <col min="5" max="5" width="12.421875" style="0" customWidth="1"/>
    <col min="6" max="6" width="12.57421875" style="10" customWidth="1"/>
    <col min="7" max="7" width="12.7109375" style="11" customWidth="1"/>
    <col min="8" max="8" width="19.7109375" style="11" customWidth="1"/>
    <col min="11" max="11" width="9.28125" style="0" bestFit="1" customWidth="1"/>
  </cols>
  <sheetData>
    <row r="1" spans="2:8" ht="59.25" customHeight="1">
      <c r="B1" s="12" t="s">
        <v>205</v>
      </c>
      <c r="C1" s="12"/>
      <c r="D1" s="12"/>
      <c r="E1" s="12"/>
      <c r="F1" s="13"/>
      <c r="G1" s="12"/>
      <c r="H1" s="12"/>
    </row>
    <row r="2" spans="2:8" ht="30" customHeight="1">
      <c r="B2" s="12"/>
      <c r="C2" s="12"/>
      <c r="D2" s="12"/>
      <c r="E2" s="12"/>
      <c r="F2" s="13"/>
      <c r="G2" s="25">
        <v>43757</v>
      </c>
      <c r="H2" s="25"/>
    </row>
    <row r="3" spans="2:8" s="9" customFormat="1" ht="24" customHeight="1">
      <c r="B3" s="26" t="s">
        <v>178</v>
      </c>
      <c r="C3" s="27" t="s">
        <v>206</v>
      </c>
      <c r="D3" s="27" t="s">
        <v>2</v>
      </c>
      <c r="E3" s="27" t="s">
        <v>207</v>
      </c>
      <c r="F3" s="28" t="s">
        <v>181</v>
      </c>
      <c r="G3" s="29" t="s">
        <v>208</v>
      </c>
      <c r="H3" s="30" t="s">
        <v>7</v>
      </c>
    </row>
    <row r="4" spans="2:8" ht="24" customHeight="1">
      <c r="B4" s="31">
        <v>1</v>
      </c>
      <c r="C4" s="32" t="s">
        <v>192</v>
      </c>
      <c r="D4" s="33" t="s">
        <v>17</v>
      </c>
      <c r="E4" s="34">
        <v>1</v>
      </c>
      <c r="F4" s="35">
        <v>71.8</v>
      </c>
      <c r="G4" s="36">
        <f>RANK(F4,$F$4:$F$8)</f>
        <v>3</v>
      </c>
      <c r="H4" s="37"/>
    </row>
    <row r="5" spans="2:8" ht="24" customHeight="1">
      <c r="B5" s="38">
        <v>2</v>
      </c>
      <c r="C5" s="32"/>
      <c r="D5" s="39" t="s">
        <v>14</v>
      </c>
      <c r="E5" s="40">
        <v>2</v>
      </c>
      <c r="F5" s="41">
        <v>60.2</v>
      </c>
      <c r="G5" s="36">
        <f>RANK(F5,$F$4:$F$8)</f>
        <v>5</v>
      </c>
      <c r="H5" s="42"/>
    </row>
    <row r="6" spans="2:8" ht="24" customHeight="1">
      <c r="B6" s="38">
        <v>3</v>
      </c>
      <c r="C6" s="32"/>
      <c r="D6" s="39" t="s">
        <v>8</v>
      </c>
      <c r="E6" s="40">
        <v>3</v>
      </c>
      <c r="F6" s="41">
        <v>66.6</v>
      </c>
      <c r="G6" s="36">
        <f>RANK(F6,$F$4:$F$8)</f>
        <v>4</v>
      </c>
      <c r="H6" s="42"/>
    </row>
    <row r="7" spans="2:8" ht="24" customHeight="1">
      <c r="B7" s="38">
        <v>4</v>
      </c>
      <c r="C7" s="32"/>
      <c r="D7" s="39" t="s">
        <v>12</v>
      </c>
      <c r="E7" s="40">
        <v>4</v>
      </c>
      <c r="F7" s="41">
        <v>80.2</v>
      </c>
      <c r="G7" s="36">
        <f>RANK(F7,$F$4:$F$8)</f>
        <v>2</v>
      </c>
      <c r="H7" s="42"/>
    </row>
    <row r="8" spans="2:8" ht="24" customHeight="1">
      <c r="B8" s="38">
        <v>5</v>
      </c>
      <c r="C8" s="32"/>
      <c r="D8" s="39" t="s">
        <v>19</v>
      </c>
      <c r="E8" s="40">
        <v>5</v>
      </c>
      <c r="F8" s="41">
        <v>84.6</v>
      </c>
      <c r="G8" s="36">
        <f>RANK(F8,$F$4:$F$8)</f>
        <v>1</v>
      </c>
      <c r="H8" s="42"/>
    </row>
  </sheetData>
  <sheetProtection/>
  <autoFilter ref="B3:H8">
    <sortState ref="B4:H8">
      <sortCondition sortBy="value" ref="G4:G8"/>
    </sortState>
  </autoFilter>
  <mergeCells count="3">
    <mergeCell ref="B1:H1"/>
    <mergeCell ref="G2:H2"/>
    <mergeCell ref="C4:C8"/>
  </mergeCells>
  <printOptions/>
  <pageMargins left="0.59" right="0.59" top="0.7900000000000001" bottom="0.39"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9"/>
  <sheetViews>
    <sheetView tabSelected="1" zoomScaleSheetLayoutView="100" workbookViewId="0" topLeftCell="A1">
      <selection activeCell="A4" sqref="A4"/>
    </sheetView>
  </sheetViews>
  <sheetFormatPr defaultColWidth="9.00390625" defaultRowHeight="15"/>
  <cols>
    <col min="1" max="1" width="6.421875" style="0" customWidth="1"/>
    <col min="2" max="2" width="9.7109375" style="0" customWidth="1"/>
    <col min="3" max="4" width="12.7109375" style="0" customWidth="1"/>
    <col min="5" max="5" width="12.7109375" style="10" customWidth="1"/>
    <col min="6" max="6" width="10.00390625" style="10" customWidth="1"/>
    <col min="7" max="7" width="8.7109375" style="11" customWidth="1"/>
    <col min="8" max="8" width="14.7109375" style="0" customWidth="1"/>
    <col min="12" max="12" width="9.28125" style="0" bestFit="1" customWidth="1"/>
  </cols>
  <sheetData>
    <row r="1" ht="13.5">
      <c r="A1" t="s">
        <v>209</v>
      </c>
    </row>
    <row r="2" spans="1:8" ht="54" customHeight="1">
      <c r="A2" s="12" t="s">
        <v>210</v>
      </c>
      <c r="B2" s="12"/>
      <c r="C2" s="12"/>
      <c r="D2" s="12"/>
      <c r="E2" s="13"/>
      <c r="F2" s="13"/>
      <c r="G2" s="12"/>
      <c r="H2" s="12"/>
    </row>
    <row r="3" spans="1:8" ht="30" customHeight="1">
      <c r="A3" s="12"/>
      <c r="B3" s="12"/>
      <c r="C3" s="12"/>
      <c r="D3" s="12"/>
      <c r="E3" s="13"/>
      <c r="F3" s="14">
        <v>43759</v>
      </c>
      <c r="G3" s="15"/>
      <c r="H3" s="14"/>
    </row>
    <row r="4" spans="1:9" s="9" customFormat="1" ht="57.75" customHeight="1">
      <c r="A4" s="16" t="s">
        <v>178</v>
      </c>
      <c r="B4" s="16" t="s">
        <v>2</v>
      </c>
      <c r="C4" s="16" t="s">
        <v>3</v>
      </c>
      <c r="D4" s="16" t="s">
        <v>5</v>
      </c>
      <c r="E4" s="17" t="s">
        <v>181</v>
      </c>
      <c r="F4" s="17" t="s">
        <v>211</v>
      </c>
      <c r="G4" s="16" t="s">
        <v>212</v>
      </c>
      <c r="H4" s="16" t="s">
        <v>213</v>
      </c>
      <c r="I4"/>
    </row>
    <row r="5" spans="1:8" ht="30" customHeight="1">
      <c r="A5" s="18">
        <v>1</v>
      </c>
      <c r="B5" s="19" t="s">
        <v>19</v>
      </c>
      <c r="C5" s="19" t="s">
        <v>9</v>
      </c>
      <c r="D5" s="20">
        <v>73</v>
      </c>
      <c r="E5" s="21">
        <v>84.6</v>
      </c>
      <c r="F5" s="20">
        <f>ROUND(D5*0.5+E5*0.5,2)</f>
        <v>78.8</v>
      </c>
      <c r="G5" s="22">
        <f>RANK(F5,$F$5:$F$9)</f>
        <v>1</v>
      </c>
      <c r="H5" s="23" t="s">
        <v>214</v>
      </c>
    </row>
    <row r="6" spans="1:8" ht="30" customHeight="1">
      <c r="A6" s="18">
        <v>2</v>
      </c>
      <c r="B6" s="19" t="s">
        <v>12</v>
      </c>
      <c r="C6" s="19" t="s">
        <v>9</v>
      </c>
      <c r="D6" s="20">
        <v>76</v>
      </c>
      <c r="E6" s="24">
        <v>80.2</v>
      </c>
      <c r="F6" s="20">
        <f>ROUND(D6*0.5+E6*0.5,2)</f>
        <v>78.1</v>
      </c>
      <c r="G6" s="22">
        <f>RANK(F6,$F$5:$F$9)</f>
        <v>2</v>
      </c>
      <c r="H6" s="23" t="s">
        <v>215</v>
      </c>
    </row>
    <row r="7" spans="1:8" ht="30" customHeight="1">
      <c r="A7" s="18">
        <v>3</v>
      </c>
      <c r="B7" s="19" t="s">
        <v>17</v>
      </c>
      <c r="C7" s="19" t="s">
        <v>15</v>
      </c>
      <c r="D7" s="20">
        <v>74</v>
      </c>
      <c r="E7" s="24">
        <v>71.8</v>
      </c>
      <c r="F7" s="20">
        <f>ROUND(D7*0.5+E7*0.5,2)</f>
        <v>72.9</v>
      </c>
      <c r="G7" s="22">
        <f>RANK(F7,$F$5:$F$9)</f>
        <v>3</v>
      </c>
      <c r="H7" s="23" t="s">
        <v>215</v>
      </c>
    </row>
    <row r="8" spans="1:8" ht="30" customHeight="1">
      <c r="A8" s="18">
        <v>4</v>
      </c>
      <c r="B8" s="19" t="s">
        <v>8</v>
      </c>
      <c r="C8" s="19" t="s">
        <v>9</v>
      </c>
      <c r="D8" s="20">
        <v>78</v>
      </c>
      <c r="E8" s="24">
        <v>66.6</v>
      </c>
      <c r="F8" s="20">
        <f>ROUND(D8*0.5+E8*0.5,2)</f>
        <v>72.3</v>
      </c>
      <c r="G8" s="22">
        <f>RANK(F8,$F$5:$F$9)</f>
        <v>4</v>
      </c>
      <c r="H8" s="23" t="s">
        <v>215</v>
      </c>
    </row>
    <row r="9" spans="1:8" ht="30" customHeight="1">
      <c r="A9" s="18">
        <v>5</v>
      </c>
      <c r="B9" s="19" t="s">
        <v>14</v>
      </c>
      <c r="C9" s="19" t="s">
        <v>15</v>
      </c>
      <c r="D9" s="20">
        <v>75</v>
      </c>
      <c r="E9" s="24">
        <v>60.2</v>
      </c>
      <c r="F9" s="20">
        <f>ROUND(D9*0.5+E9*0.5,2)</f>
        <v>67.6</v>
      </c>
      <c r="G9" s="22">
        <f>RANK(F9,$F$5:$F$9)</f>
        <v>5</v>
      </c>
      <c r="H9" s="23" t="s">
        <v>215</v>
      </c>
    </row>
  </sheetData>
  <sheetProtection/>
  <autoFilter ref="A4:I9">
    <sortState ref="A5:I9">
      <sortCondition sortBy="value" ref="G5:G9"/>
    </sortState>
  </autoFilter>
  <mergeCells count="2">
    <mergeCell ref="A2:H2"/>
    <mergeCell ref="F3:H3"/>
  </mergeCells>
  <printOptions/>
  <pageMargins left="0.59" right="0.59" top="0.7900000000000001" bottom="0.3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7"/>
  <sheetViews>
    <sheetView zoomScaleSheetLayoutView="100" workbookViewId="0" topLeftCell="A1">
      <selection activeCell="I4" sqref="I4"/>
    </sheetView>
  </sheetViews>
  <sheetFormatPr defaultColWidth="9.00390625" defaultRowHeight="15"/>
  <cols>
    <col min="1" max="1" width="20.7109375" style="0" customWidth="1"/>
    <col min="2" max="2" width="15.8515625" style="0" customWidth="1"/>
    <col min="3" max="3" width="20.7109375" style="0" customWidth="1"/>
    <col min="4" max="4" width="11.00390625" style="0" customWidth="1"/>
    <col min="5" max="5" width="20.7109375" style="0" customWidth="1"/>
    <col min="6" max="6" width="32.57421875" style="0" customWidth="1"/>
  </cols>
  <sheetData>
    <row r="1" spans="1:6" ht="34.5">
      <c r="A1" s="1" t="s">
        <v>216</v>
      </c>
      <c r="B1" s="2"/>
      <c r="C1" s="2"/>
      <c r="D1" s="3"/>
      <c r="E1" s="3"/>
      <c r="F1" s="4"/>
    </row>
    <row r="2" spans="1:6" ht="57.75" customHeight="1">
      <c r="A2" s="5" t="s">
        <v>1</v>
      </c>
      <c r="B2" s="5" t="s">
        <v>2</v>
      </c>
      <c r="C2" s="5" t="s">
        <v>5</v>
      </c>
      <c r="D2" s="5" t="s">
        <v>6</v>
      </c>
      <c r="E2" s="5" t="s">
        <v>217</v>
      </c>
      <c r="F2" s="5" t="s">
        <v>218</v>
      </c>
    </row>
    <row r="3" spans="1:6" ht="57.75" customHeight="1">
      <c r="A3" s="6">
        <v>1026</v>
      </c>
      <c r="B3" s="5" t="s">
        <v>8</v>
      </c>
      <c r="C3" s="7">
        <v>78</v>
      </c>
      <c r="D3" s="7">
        <v>1</v>
      </c>
      <c r="E3" s="8"/>
      <c r="F3" s="8"/>
    </row>
    <row r="4" spans="1:6" ht="57.75" customHeight="1">
      <c r="A4" s="6">
        <v>1002</v>
      </c>
      <c r="B4" s="5" t="s">
        <v>12</v>
      </c>
      <c r="C4" s="7">
        <v>76</v>
      </c>
      <c r="D4" s="7">
        <v>2</v>
      </c>
      <c r="E4" s="8"/>
      <c r="F4" s="8"/>
    </row>
    <row r="5" spans="1:6" ht="57.75" customHeight="1">
      <c r="A5" s="6">
        <v>1015</v>
      </c>
      <c r="B5" s="5" t="s">
        <v>14</v>
      </c>
      <c r="C5" s="7">
        <v>75</v>
      </c>
      <c r="D5" s="7">
        <v>3</v>
      </c>
      <c r="E5" s="8"/>
      <c r="F5" s="8"/>
    </row>
    <row r="6" spans="1:6" ht="57.75" customHeight="1">
      <c r="A6" s="6">
        <v>1013</v>
      </c>
      <c r="B6" s="5" t="s">
        <v>17</v>
      </c>
      <c r="C6" s="7">
        <v>74</v>
      </c>
      <c r="D6" s="7">
        <v>4</v>
      </c>
      <c r="E6" s="8"/>
      <c r="F6" s="8"/>
    </row>
    <row r="7" spans="1:6" ht="57.75" customHeight="1">
      <c r="A7" s="6">
        <v>1035</v>
      </c>
      <c r="B7" s="5" t="s">
        <v>19</v>
      </c>
      <c r="C7" s="7">
        <v>73</v>
      </c>
      <c r="D7" s="7">
        <v>5</v>
      </c>
      <c r="E7" s="8"/>
      <c r="F7" s="8"/>
    </row>
    <row r="8" ht="34.5" customHeight="1"/>
  </sheetData>
  <sheetProtection/>
  <mergeCells count="1">
    <mergeCell ref="A1:F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投审中心办公室</cp:lastModifiedBy>
  <cp:lastPrinted>2018-11-04T05:05:59Z</cp:lastPrinted>
  <dcterms:created xsi:type="dcterms:W3CDTF">2017-07-13T04:42:04Z</dcterms:created>
  <dcterms:modified xsi:type="dcterms:W3CDTF">2019-10-21T01:30:42Z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KSORubyTemplate">
    <vt:lpwstr>11</vt:lpwstr>
  </property>
</Properties>
</file>