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200" windowHeight="7080"/>
  </bookViews>
  <sheets>
    <sheet name="岗位信息表" sheetId="1" r:id="rId1"/>
  </sheets>
  <definedNames>
    <definedName name="_xlnm._FilterDatabase" localSheetId="0" hidden="1">岗位信息表!$A$3:$W$36</definedName>
  </definedNames>
  <calcPr calcId="144525"/>
</workbook>
</file>

<file path=xl/sharedStrings.xml><?xml version="1.0" encoding="utf-8"?>
<sst xmlns="http://schemas.openxmlformats.org/spreadsheetml/2006/main" count="478" uniqueCount="133">
  <si>
    <t>特别说明：安溪县机关事业单位在编工作人员，不得报考安溪县各事业单位。招聘岗位备注要求最低服务年限的，报考人员聘用后须在招聘单位服务满相应年限后方可申请流动。</t>
  </si>
  <si>
    <t>2019年秋季安溪县事业单位公开招聘编制内工作人员岗位信息表</t>
  </si>
  <si>
    <t>主管代码</t>
  </si>
  <si>
    <t>主管
部门</t>
  </si>
  <si>
    <t>单位代码</t>
  </si>
  <si>
    <t>单位名称</t>
  </si>
  <si>
    <t>经费
形式</t>
  </si>
  <si>
    <t>岗位代码</t>
  </si>
  <si>
    <t>岗位类别及名称</t>
  </si>
  <si>
    <t>岗位最高
级别</t>
  </si>
  <si>
    <t>招聘
人数</t>
  </si>
  <si>
    <t>所  需  资  格  条  件</t>
  </si>
  <si>
    <t>笔试
科目</t>
  </si>
  <si>
    <t>考试方式及折算比例</t>
  </si>
  <si>
    <t>备注</t>
  </si>
  <si>
    <t>招聘单位联系人及电话</t>
  </si>
  <si>
    <t>最高
年龄</t>
  </si>
  <si>
    <t>性别</t>
  </si>
  <si>
    <t>户籍</t>
  </si>
  <si>
    <t>学历类别</t>
  </si>
  <si>
    <t>学历</t>
  </si>
  <si>
    <t>学位</t>
  </si>
  <si>
    <t>专业要求</t>
  </si>
  <si>
    <t>其他条件</t>
  </si>
  <si>
    <t>笔试</t>
  </si>
  <si>
    <t>面试</t>
  </si>
  <si>
    <t>专业测试</t>
  </si>
  <si>
    <t>安溪县应急管理局</t>
  </si>
  <si>
    <t>安溪县安全生产应急救援中心</t>
  </si>
  <si>
    <t>财政核拨</t>
  </si>
  <si>
    <t>专技（应急救援）</t>
  </si>
  <si>
    <t>12级</t>
  </si>
  <si>
    <t>不限</t>
  </si>
  <si>
    <t>本科及以上</t>
  </si>
  <si>
    <t>学士及以上</t>
  </si>
  <si>
    <t>环境安全技术类、管理科学与工程类、化工与制药类、环境生态类、公安技术类</t>
  </si>
  <si>
    <t>综合基础知识</t>
  </si>
  <si>
    <t>应急管理工作突发性强，且须值夜班，较适合男性。最低服务年限五年</t>
  </si>
  <si>
    <t>林女士：0595-23260317</t>
  </si>
  <si>
    <t>安溪县审计局</t>
  </si>
  <si>
    <t>安溪县涉农资金审计服务中心</t>
  </si>
  <si>
    <t>专技（会计）</t>
  </si>
  <si>
    <t>会计与审计类、财政金融类</t>
  </si>
  <si>
    <t>最低服务年限五年</t>
  </si>
  <si>
    <t>安溪县市场监督管理局</t>
  </si>
  <si>
    <t>安溪县质量计量检测所</t>
  </si>
  <si>
    <t>专技（计量检定）</t>
  </si>
  <si>
    <t>机械类、仪器仪表类、工程力学类、电气自动化类、能源动力类、经济贸易类</t>
  </si>
  <si>
    <t>检定、检测工作需搬运大型、重型砝码等器械，较适合男性。最低服务年限五年</t>
  </si>
  <si>
    <t>安溪县林业局</t>
  </si>
  <si>
    <t>安溪县官桥林业工作站</t>
  </si>
  <si>
    <t>专技（林业生态）</t>
  </si>
  <si>
    <t>森林资源类</t>
  </si>
  <si>
    <t>安溪县城厢林业工作站</t>
  </si>
  <si>
    <t>专技（办公室综合）</t>
  </si>
  <si>
    <t>法学类</t>
  </si>
  <si>
    <t>安溪县公安局</t>
  </si>
  <si>
    <t>安溪县公安局文职中心</t>
  </si>
  <si>
    <t>专技（基层派出所文职）</t>
  </si>
  <si>
    <t xml:space="preserve">须通过国家统一司法考试或国家统一法律职业资格考试。 </t>
  </si>
  <si>
    <t>驻扎乡镇派出所，工作辛苦，需要值班，较适合男性。最低服务年限五年</t>
  </si>
  <si>
    <t>安溪县广播电影电视事业局</t>
  </si>
  <si>
    <t>安溪县电影服务中心</t>
  </si>
  <si>
    <t>专技（舞台音响）</t>
  </si>
  <si>
    <t>电气自动化类，表演艺术类</t>
  </si>
  <si>
    <t>工作比较繁重，较适合男性。最低服务年限五年</t>
  </si>
  <si>
    <t>专技（空调及通风控制）</t>
  </si>
  <si>
    <t>能源动力类、土建类、机械类、工程力学类</t>
  </si>
  <si>
    <t>安溪县广播电视台</t>
  </si>
  <si>
    <t>专技（编导）</t>
  </si>
  <si>
    <t>新闻传播学类、中国语言文学类、外国语言文学类、法学类</t>
  </si>
  <si>
    <t>专技（电视栏目包装）</t>
  </si>
  <si>
    <t>新闻传播学类、艺术设计类</t>
  </si>
  <si>
    <t>专技（办公室管理）</t>
  </si>
  <si>
    <t>公共管理类、法学类</t>
  </si>
  <si>
    <t>安溪县自然资源局</t>
  </si>
  <si>
    <t>安溪县不动产登记中心</t>
  </si>
  <si>
    <t>专技（一线测绘）</t>
  </si>
  <si>
    <t>土建类、公共管理类、测绘类、计算机科学与技术类</t>
  </si>
  <si>
    <t>需野外作业，地点偏远，工作条件艰苦较适合男性。最低服务年限五年</t>
  </si>
  <si>
    <t>大专及以上</t>
  </si>
  <si>
    <t>面向驻泉州部队现役军人随军家属招考，需提供现役军人身份证明材料和结婚证书。</t>
  </si>
  <si>
    <t>安溪县农业农村局</t>
  </si>
  <si>
    <t>安溪县土壤肥料技术推广站</t>
  </si>
  <si>
    <t>专技（水利技术）</t>
  </si>
  <si>
    <t>水利类</t>
  </si>
  <si>
    <t>安溪县茶叶技术推广站</t>
  </si>
  <si>
    <t>专技（茶叶检测）</t>
  </si>
  <si>
    <t>茶学、茶艺、茶叶生产加工技术</t>
  </si>
  <si>
    <t>安溪县人力资源和社会保障局</t>
  </si>
  <si>
    <t>安溪县机关社保信息与稽核中心</t>
  </si>
  <si>
    <t>法学类、会计与审计类</t>
  </si>
  <si>
    <t>安溪县城乡居民全民参保登记中心</t>
  </si>
  <si>
    <t>会计与审计类</t>
  </si>
  <si>
    <t>安溪县感德镇人民政府</t>
  </si>
  <si>
    <t>安溪县感德镇农业服务中心</t>
  </si>
  <si>
    <t>公共管理类、法学类、旅游餐饮类</t>
  </si>
  <si>
    <t>专技（环保）</t>
  </si>
  <si>
    <t>环境生态类</t>
  </si>
  <si>
    <t xml:space="preserve">安溪县桃舟乡人民政府 </t>
  </si>
  <si>
    <t xml:space="preserve">安溪县桃舟乡农业服务中心 </t>
  </si>
  <si>
    <t>安溪县大坪乡人民政府</t>
  </si>
  <si>
    <t>安溪县大坪乡经济社会发展服务中心</t>
  </si>
  <si>
    <t>安溪县龙涓乡人民政府</t>
  </si>
  <si>
    <t>安溪县龙涓乡农业服务中心</t>
  </si>
  <si>
    <t>土建类、中国语言文学类、会计与审计类、工商管理类</t>
  </si>
  <si>
    <t>安溪县乡镇政府</t>
  </si>
  <si>
    <t>安溪县乡镇事业单位</t>
  </si>
  <si>
    <t>专技（综合）</t>
  </si>
  <si>
    <t>全日制普通院校</t>
  </si>
  <si>
    <t>面向在安溪县参加“三支一扶”计划服务期满和安溪生源在外地参加“三支一扶”服务期满考核合格的毕业生招考。</t>
  </si>
  <si>
    <t>专门岗位；安溪县魁斗镇经济社会发展服务中心、安溪县金谷镇农业服务中心，安溪县感德镇农业服务中心，安溪县大坪乡农业服务中心，安溪县龙涓乡农业服务中心各1人。最低服务年限五年</t>
  </si>
  <si>
    <t>安溪县卫生健康局</t>
  </si>
  <si>
    <t>安溪县医疗卫生事业单位</t>
  </si>
  <si>
    <t>财政拨补</t>
  </si>
  <si>
    <t>专技（临床）</t>
  </si>
  <si>
    <t>临床医学</t>
  </si>
  <si>
    <t>医学基础知识</t>
  </si>
  <si>
    <t>安溪县龙门中心卫生院、安溪县虎邱卫生院各1人；最低服务年限五年（不包含住院医师或全科医生规范化培训时间）</t>
  </si>
  <si>
    <t>安溪县龙涓中心卫生院3人；安溪县龙门中心卫生院1人；安溪县福田卫生院1人；安溪县剑斗中心卫生院1人；安溪县祥华卫生院4人；安溪县桃舟卫生院1人；安溪县长坑中心卫生院2人；最低服务年限五年（不包含住院医师或全科医生规范化培训时间）</t>
  </si>
  <si>
    <t>安溪县福田卫生院、安溪县芦田卫生院、安溪县虎邱卫生院各1人；最低服务年限五年</t>
  </si>
  <si>
    <t>专技（护理）</t>
  </si>
  <si>
    <t>护理、护理学</t>
  </si>
  <si>
    <t>护理专业知识</t>
  </si>
  <si>
    <t>安溪县龙门中心卫生院、安溪县剑斗中心卫生院、安溪县虎邱卫生院各1人；最低服务年限五年</t>
  </si>
  <si>
    <t>中专及以上</t>
  </si>
  <si>
    <t>安溪县祥华卫生院；最低服务年限五年</t>
  </si>
  <si>
    <t>护理学类</t>
  </si>
  <si>
    <t>安溪县龙涓中心卫生院、安溪县长坑中心卫生院各3人；最低服务年限五年</t>
  </si>
  <si>
    <t>专技（助产）</t>
  </si>
  <si>
    <t>专技（药剂士）</t>
  </si>
  <si>
    <t>药学、中药（学）</t>
  </si>
  <si>
    <t>安溪县长坑中心卫生院；最低服务年限五年。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</si>
</sst>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0"/>
    <numFmt numFmtId="177" formatCode="000"/>
  </numFmts>
  <fonts count="27">
    <font>
      <sz val="12"/>
      <name val="宋体"/>
      <charset val="134"/>
    </font>
    <font>
      <b/>
      <sz val="12"/>
      <name val="宋体"/>
      <charset val="134"/>
    </font>
    <font>
      <b/>
      <sz val="18"/>
      <name val="华文中宋"/>
      <charset val="134"/>
    </font>
    <font>
      <b/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0"/>
      <name val="宋体"/>
      <charset val="134"/>
      <scheme val="major"/>
    </font>
    <font>
      <sz val="11"/>
      <color rgb="FF006100"/>
      <name val="宋体"/>
      <charset val="0"/>
      <scheme val="minor"/>
    </font>
    <font>
      <sz val="11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7" fillId="5" borderId="6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7" borderId="9" applyNumberFormat="0" applyFont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8" fillId="6" borderId="6" applyNumberForma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177" fontId="4" fillId="0" borderId="2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9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C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36"/>
  <sheetViews>
    <sheetView tabSelected="1" workbookViewId="0">
      <selection activeCell="J42" sqref="J42:J43"/>
    </sheetView>
  </sheetViews>
  <sheetFormatPr defaultColWidth="9" defaultRowHeight="15"/>
  <cols>
    <col min="1" max="1" width="4.625" style="1" customWidth="1"/>
    <col min="2" max="2" width="8.25" style="1" customWidth="1"/>
    <col min="3" max="3" width="4.625" style="2" customWidth="1"/>
    <col min="4" max="4" width="8.625" style="1" customWidth="1"/>
    <col min="5" max="5" width="4.625" style="1" customWidth="1"/>
    <col min="6" max="6" width="4.625" style="2" customWidth="1"/>
    <col min="7" max="7" width="8.625" style="1" customWidth="1"/>
    <col min="8" max="12" width="4.625" style="1" customWidth="1"/>
    <col min="13" max="13" width="8.625" style="1" customWidth="1"/>
    <col min="14" max="15" width="5.625" style="1" customWidth="1"/>
    <col min="16" max="17" width="13.625" style="1" customWidth="1"/>
    <col min="18" max="18" width="6.375" style="1" customWidth="1"/>
    <col min="19" max="19" width="4.625" style="2" customWidth="1"/>
    <col min="20" max="21" width="4.625" style="1" customWidth="1"/>
    <col min="22" max="22" width="13.5" style="1" customWidth="1"/>
    <col min="23" max="23" width="10.4166666666667" style="3" customWidth="1"/>
    <col min="24" max="16382" width="9" style="1"/>
    <col min="16383" max="16384" width="9" style="4"/>
  </cols>
  <sheetData>
    <row r="1" ht="46" customHeight="1" spans="1:23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ht="25.5" spans="1:23">
      <c r="A2" s="6" t="s">
        <v>1</v>
      </c>
      <c r="B2" s="6"/>
      <c r="C2" s="7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13"/>
    </row>
    <row r="3" ht="30" customHeight="1" spans="1:23">
      <c r="A3" s="8" t="s">
        <v>2</v>
      </c>
      <c r="B3" s="9" t="s">
        <v>3</v>
      </c>
      <c r="C3" s="8" t="s">
        <v>4</v>
      </c>
      <c r="D3" s="9" t="s">
        <v>5</v>
      </c>
      <c r="E3" s="9" t="s">
        <v>6</v>
      </c>
      <c r="F3" s="8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/>
      <c r="L3" s="9"/>
      <c r="M3" s="9"/>
      <c r="N3" s="9"/>
      <c r="O3" s="9"/>
      <c r="P3" s="9"/>
      <c r="Q3" s="9"/>
      <c r="R3" s="9" t="s">
        <v>12</v>
      </c>
      <c r="S3" s="9" t="s">
        <v>13</v>
      </c>
      <c r="T3" s="9"/>
      <c r="U3" s="9"/>
      <c r="V3" s="9" t="s">
        <v>14</v>
      </c>
      <c r="W3" s="9" t="s">
        <v>15</v>
      </c>
    </row>
    <row r="4" ht="26" spans="1:23">
      <c r="A4" s="8"/>
      <c r="B4" s="9"/>
      <c r="C4" s="8"/>
      <c r="D4" s="9"/>
      <c r="E4" s="9"/>
      <c r="F4" s="8"/>
      <c r="G4" s="9"/>
      <c r="H4" s="9"/>
      <c r="I4" s="9"/>
      <c r="J4" s="9" t="s">
        <v>16</v>
      </c>
      <c r="K4" s="9" t="s">
        <v>17</v>
      </c>
      <c r="L4" s="9" t="s">
        <v>18</v>
      </c>
      <c r="M4" s="9" t="s">
        <v>19</v>
      </c>
      <c r="N4" s="9" t="s">
        <v>20</v>
      </c>
      <c r="O4" s="9" t="s">
        <v>21</v>
      </c>
      <c r="P4" s="9" t="s">
        <v>22</v>
      </c>
      <c r="Q4" s="9" t="s">
        <v>23</v>
      </c>
      <c r="R4" s="9"/>
      <c r="S4" s="9" t="s">
        <v>24</v>
      </c>
      <c r="T4" s="9" t="s">
        <v>25</v>
      </c>
      <c r="U4" s="9" t="s">
        <v>26</v>
      </c>
      <c r="V4" s="9"/>
      <c r="W4" s="9"/>
    </row>
    <row r="5" ht="65" spans="1:23">
      <c r="A5" s="10">
        <v>135</v>
      </c>
      <c r="B5" s="11" t="s">
        <v>27</v>
      </c>
      <c r="C5" s="12">
        <v>1</v>
      </c>
      <c r="D5" s="11" t="s">
        <v>28</v>
      </c>
      <c r="E5" s="11" t="s">
        <v>29</v>
      </c>
      <c r="F5" s="12">
        <f>COUNTIFS(D$3:D5,D5,A$3:A5,A5)</f>
        <v>1</v>
      </c>
      <c r="G5" s="11" t="s">
        <v>30</v>
      </c>
      <c r="H5" s="11" t="s">
        <v>31</v>
      </c>
      <c r="I5" s="11">
        <v>1</v>
      </c>
      <c r="J5" s="11">
        <v>35</v>
      </c>
      <c r="K5" s="11" t="s">
        <v>32</v>
      </c>
      <c r="L5" s="11" t="s">
        <v>32</v>
      </c>
      <c r="M5" s="11" t="s">
        <v>32</v>
      </c>
      <c r="N5" s="11" t="s">
        <v>33</v>
      </c>
      <c r="O5" s="11" t="s">
        <v>34</v>
      </c>
      <c r="P5" s="11" t="s">
        <v>35</v>
      </c>
      <c r="Q5" s="11"/>
      <c r="R5" s="14" t="s">
        <v>36</v>
      </c>
      <c r="S5" s="15">
        <v>1</v>
      </c>
      <c r="T5" s="11"/>
      <c r="U5" s="11"/>
      <c r="V5" s="11" t="s">
        <v>37</v>
      </c>
      <c r="W5" s="16" t="s">
        <v>38</v>
      </c>
    </row>
    <row r="6" ht="52" spans="1:23">
      <c r="A6" s="10">
        <f>IF(B6=B5,A5,A5+1)</f>
        <v>136</v>
      </c>
      <c r="B6" s="11" t="s">
        <v>39</v>
      </c>
      <c r="C6" s="12">
        <f>IF(A6=A5,(IF(D6=D5,C5,C5+1)),1)</f>
        <v>1</v>
      </c>
      <c r="D6" s="11" t="s">
        <v>40</v>
      </c>
      <c r="E6" s="11" t="s">
        <v>29</v>
      </c>
      <c r="F6" s="12">
        <f>COUNTIFS(D$3:D6,D6,A$3:A6,A6)</f>
        <v>1</v>
      </c>
      <c r="G6" s="11" t="s">
        <v>41</v>
      </c>
      <c r="H6" s="11" t="s">
        <v>31</v>
      </c>
      <c r="I6" s="11">
        <v>1</v>
      </c>
      <c r="J6" s="11">
        <v>35</v>
      </c>
      <c r="K6" s="11" t="s">
        <v>32</v>
      </c>
      <c r="L6" s="11" t="s">
        <v>32</v>
      </c>
      <c r="M6" s="11" t="s">
        <v>32</v>
      </c>
      <c r="N6" s="11" t="s">
        <v>33</v>
      </c>
      <c r="O6" s="11" t="s">
        <v>34</v>
      </c>
      <c r="P6" s="11" t="s">
        <v>42</v>
      </c>
      <c r="Q6" s="11"/>
      <c r="R6" s="14" t="s">
        <v>36</v>
      </c>
      <c r="S6" s="15">
        <v>1</v>
      </c>
      <c r="T6" s="11"/>
      <c r="U6" s="11"/>
      <c r="V6" s="11" t="s">
        <v>43</v>
      </c>
      <c r="W6" s="16" t="s">
        <v>38</v>
      </c>
    </row>
    <row r="7" ht="65" spans="1:23">
      <c r="A7" s="10">
        <f t="shared" ref="A7:A36" si="0">IF(B7=B6,A6,A6+1)</f>
        <v>137</v>
      </c>
      <c r="B7" s="11" t="s">
        <v>44</v>
      </c>
      <c r="C7" s="12">
        <f t="shared" ref="C7:C36" si="1">IF(A7=A6,(IF(D7=D6,C6,C6+1)),1)</f>
        <v>1</v>
      </c>
      <c r="D7" s="11" t="s">
        <v>45</v>
      </c>
      <c r="E7" s="11" t="s">
        <v>29</v>
      </c>
      <c r="F7" s="12">
        <f>COUNTIFS(D$3:D7,D7,A$3:A7,A7)</f>
        <v>1</v>
      </c>
      <c r="G7" s="11" t="s">
        <v>46</v>
      </c>
      <c r="H7" s="11" t="s">
        <v>31</v>
      </c>
      <c r="I7" s="11">
        <v>2</v>
      </c>
      <c r="J7" s="11">
        <v>35</v>
      </c>
      <c r="K7" s="11" t="s">
        <v>32</v>
      </c>
      <c r="L7" s="11" t="s">
        <v>32</v>
      </c>
      <c r="M7" s="11" t="s">
        <v>32</v>
      </c>
      <c r="N7" s="11" t="s">
        <v>33</v>
      </c>
      <c r="O7" s="11" t="s">
        <v>34</v>
      </c>
      <c r="P7" s="11" t="s">
        <v>47</v>
      </c>
      <c r="Q7" s="11"/>
      <c r="R7" s="14" t="s">
        <v>36</v>
      </c>
      <c r="S7" s="15">
        <v>1</v>
      </c>
      <c r="T7" s="11"/>
      <c r="U7" s="11"/>
      <c r="V7" s="11" t="s">
        <v>48</v>
      </c>
      <c r="W7" s="16" t="s">
        <v>38</v>
      </c>
    </row>
    <row r="8" ht="65" spans="1:23">
      <c r="A8" s="10">
        <f t="shared" si="0"/>
        <v>137</v>
      </c>
      <c r="B8" s="11" t="s">
        <v>44</v>
      </c>
      <c r="C8" s="12">
        <f t="shared" si="1"/>
        <v>1</v>
      </c>
      <c r="D8" s="11" t="s">
        <v>45</v>
      </c>
      <c r="E8" s="11" t="s">
        <v>29</v>
      </c>
      <c r="F8" s="12">
        <f>COUNTIFS(D$3:D8,D8,A$3:A8,A8)</f>
        <v>2</v>
      </c>
      <c r="G8" s="11" t="s">
        <v>46</v>
      </c>
      <c r="H8" s="11" t="s">
        <v>31</v>
      </c>
      <c r="I8" s="11">
        <v>1</v>
      </c>
      <c r="J8" s="11">
        <v>35</v>
      </c>
      <c r="K8" s="11" t="s">
        <v>32</v>
      </c>
      <c r="L8" s="11" t="s">
        <v>32</v>
      </c>
      <c r="M8" s="11" t="s">
        <v>32</v>
      </c>
      <c r="N8" s="11" t="s">
        <v>33</v>
      </c>
      <c r="O8" s="11" t="s">
        <v>34</v>
      </c>
      <c r="P8" s="11" t="s">
        <v>32</v>
      </c>
      <c r="Q8" s="11"/>
      <c r="R8" s="14" t="s">
        <v>36</v>
      </c>
      <c r="S8" s="15">
        <v>1</v>
      </c>
      <c r="T8" s="11"/>
      <c r="U8" s="11"/>
      <c r="V8" s="11" t="s">
        <v>48</v>
      </c>
      <c r="W8" s="16" t="s">
        <v>38</v>
      </c>
    </row>
    <row r="9" ht="39" spans="1:23">
      <c r="A9" s="10">
        <f t="shared" si="0"/>
        <v>138</v>
      </c>
      <c r="B9" s="11" t="s">
        <v>49</v>
      </c>
      <c r="C9" s="12">
        <f t="shared" si="1"/>
        <v>1</v>
      </c>
      <c r="D9" s="11" t="s">
        <v>50</v>
      </c>
      <c r="E9" s="11" t="s">
        <v>29</v>
      </c>
      <c r="F9" s="12">
        <f>COUNTIFS(D$3:D9,D9,A$3:A9,A9)</f>
        <v>1</v>
      </c>
      <c r="G9" s="11" t="s">
        <v>51</v>
      </c>
      <c r="H9" s="11" t="s">
        <v>31</v>
      </c>
      <c r="I9" s="11">
        <v>1</v>
      </c>
      <c r="J9" s="11">
        <v>35</v>
      </c>
      <c r="K9" s="11" t="s">
        <v>32</v>
      </c>
      <c r="L9" s="11" t="s">
        <v>32</v>
      </c>
      <c r="M9" s="11" t="s">
        <v>32</v>
      </c>
      <c r="N9" s="11" t="s">
        <v>33</v>
      </c>
      <c r="O9" s="11" t="s">
        <v>34</v>
      </c>
      <c r="P9" s="11" t="s">
        <v>52</v>
      </c>
      <c r="Q9" s="11"/>
      <c r="R9" s="14" t="s">
        <v>36</v>
      </c>
      <c r="S9" s="15">
        <v>1</v>
      </c>
      <c r="T9" s="11"/>
      <c r="U9" s="11"/>
      <c r="V9" s="11" t="s">
        <v>43</v>
      </c>
      <c r="W9" s="16" t="s">
        <v>38</v>
      </c>
    </row>
    <row r="10" ht="39" spans="1:23">
      <c r="A10" s="10">
        <f t="shared" si="0"/>
        <v>138</v>
      </c>
      <c r="B10" s="11" t="s">
        <v>49</v>
      </c>
      <c r="C10" s="12">
        <f t="shared" si="1"/>
        <v>2</v>
      </c>
      <c r="D10" s="11" t="s">
        <v>53</v>
      </c>
      <c r="E10" s="11" t="s">
        <v>29</v>
      </c>
      <c r="F10" s="12">
        <f>COUNTIFS(D$3:D10,D10,A$3:A10,A10)</f>
        <v>1</v>
      </c>
      <c r="G10" s="11" t="s">
        <v>54</v>
      </c>
      <c r="H10" s="11" t="s">
        <v>31</v>
      </c>
      <c r="I10" s="11">
        <v>1</v>
      </c>
      <c r="J10" s="11">
        <v>35</v>
      </c>
      <c r="K10" s="11" t="s">
        <v>32</v>
      </c>
      <c r="L10" s="11" t="s">
        <v>32</v>
      </c>
      <c r="M10" s="11" t="s">
        <v>32</v>
      </c>
      <c r="N10" s="11" t="s">
        <v>33</v>
      </c>
      <c r="O10" s="11" t="s">
        <v>34</v>
      </c>
      <c r="P10" s="11" t="s">
        <v>55</v>
      </c>
      <c r="Q10" s="11"/>
      <c r="R10" s="14" t="s">
        <v>36</v>
      </c>
      <c r="S10" s="15">
        <v>1</v>
      </c>
      <c r="T10" s="11"/>
      <c r="U10" s="11"/>
      <c r="V10" s="11" t="s">
        <v>43</v>
      </c>
      <c r="W10" s="16" t="s">
        <v>38</v>
      </c>
    </row>
    <row r="11" s="1" customFormat="1" ht="65" spans="1:23">
      <c r="A11" s="10">
        <f t="shared" si="0"/>
        <v>139</v>
      </c>
      <c r="B11" s="11" t="s">
        <v>56</v>
      </c>
      <c r="C11" s="12">
        <f t="shared" si="1"/>
        <v>1</v>
      </c>
      <c r="D11" s="11" t="s">
        <v>57</v>
      </c>
      <c r="E11" s="11" t="s">
        <v>29</v>
      </c>
      <c r="F11" s="12">
        <f>COUNTIFS(D$3:D11,D11,A$3:A11,A11)</f>
        <v>1</v>
      </c>
      <c r="G11" s="11" t="s">
        <v>58</v>
      </c>
      <c r="H11" s="11" t="s">
        <v>31</v>
      </c>
      <c r="I11" s="11">
        <v>1</v>
      </c>
      <c r="J11" s="11">
        <v>35</v>
      </c>
      <c r="K11" s="11" t="s">
        <v>32</v>
      </c>
      <c r="L11" s="11" t="s">
        <v>32</v>
      </c>
      <c r="M11" s="11" t="s">
        <v>32</v>
      </c>
      <c r="N11" s="11" t="s">
        <v>33</v>
      </c>
      <c r="O11" s="11" t="s">
        <v>34</v>
      </c>
      <c r="P11" s="11" t="s">
        <v>55</v>
      </c>
      <c r="Q11" s="11" t="s">
        <v>59</v>
      </c>
      <c r="R11" s="17" t="s">
        <v>36</v>
      </c>
      <c r="S11" s="15">
        <v>1</v>
      </c>
      <c r="T11" s="11"/>
      <c r="U11" s="11"/>
      <c r="V11" s="11" t="s">
        <v>60</v>
      </c>
      <c r="W11" s="16" t="s">
        <v>38</v>
      </c>
    </row>
    <row r="12" ht="39" spans="1:23">
      <c r="A12" s="10">
        <f t="shared" si="0"/>
        <v>140</v>
      </c>
      <c r="B12" s="11" t="s">
        <v>61</v>
      </c>
      <c r="C12" s="12">
        <f t="shared" si="1"/>
        <v>1</v>
      </c>
      <c r="D12" s="11" t="s">
        <v>62</v>
      </c>
      <c r="E12" s="11" t="s">
        <v>29</v>
      </c>
      <c r="F12" s="12">
        <f>COUNTIFS(D$3:D12,D12,A$3:A12,A12)</f>
        <v>1</v>
      </c>
      <c r="G12" s="11" t="s">
        <v>63</v>
      </c>
      <c r="H12" s="11" t="s">
        <v>31</v>
      </c>
      <c r="I12" s="11">
        <v>1</v>
      </c>
      <c r="J12" s="11">
        <v>35</v>
      </c>
      <c r="K12" s="11" t="s">
        <v>32</v>
      </c>
      <c r="L12" s="11" t="s">
        <v>32</v>
      </c>
      <c r="M12" s="11" t="s">
        <v>32</v>
      </c>
      <c r="N12" s="11" t="s">
        <v>33</v>
      </c>
      <c r="O12" s="11" t="s">
        <v>34</v>
      </c>
      <c r="P12" s="11" t="s">
        <v>64</v>
      </c>
      <c r="Q12" s="11"/>
      <c r="R12" s="11" t="s">
        <v>36</v>
      </c>
      <c r="S12" s="15">
        <v>1</v>
      </c>
      <c r="T12" s="11"/>
      <c r="U12" s="11"/>
      <c r="V12" s="11" t="s">
        <v>65</v>
      </c>
      <c r="W12" s="16" t="s">
        <v>38</v>
      </c>
    </row>
    <row r="13" ht="39" spans="1:23">
      <c r="A13" s="10">
        <f t="shared" si="0"/>
        <v>140</v>
      </c>
      <c r="B13" s="11" t="s">
        <v>61</v>
      </c>
      <c r="C13" s="12">
        <f t="shared" si="1"/>
        <v>1</v>
      </c>
      <c r="D13" s="11" t="s">
        <v>62</v>
      </c>
      <c r="E13" s="11" t="s">
        <v>29</v>
      </c>
      <c r="F13" s="12">
        <f>COUNTIFS(D$3:D13,D13,A$3:A13,A13)</f>
        <v>2</v>
      </c>
      <c r="G13" s="11" t="s">
        <v>66</v>
      </c>
      <c r="H13" s="11" t="s">
        <v>31</v>
      </c>
      <c r="I13" s="11">
        <v>1</v>
      </c>
      <c r="J13" s="11">
        <v>35</v>
      </c>
      <c r="K13" s="11" t="s">
        <v>32</v>
      </c>
      <c r="L13" s="11" t="s">
        <v>32</v>
      </c>
      <c r="M13" s="11" t="s">
        <v>32</v>
      </c>
      <c r="N13" s="11" t="s">
        <v>33</v>
      </c>
      <c r="O13" s="11" t="s">
        <v>34</v>
      </c>
      <c r="P13" s="11" t="s">
        <v>67</v>
      </c>
      <c r="Q13" s="11"/>
      <c r="R13" s="11" t="s">
        <v>36</v>
      </c>
      <c r="S13" s="15">
        <v>1</v>
      </c>
      <c r="T13" s="11"/>
      <c r="U13" s="11"/>
      <c r="V13" s="11" t="s">
        <v>65</v>
      </c>
      <c r="W13" s="16" t="s">
        <v>38</v>
      </c>
    </row>
    <row r="14" s="1" customFormat="1" ht="52" spans="1:23">
      <c r="A14" s="10">
        <f t="shared" si="0"/>
        <v>140</v>
      </c>
      <c r="B14" s="11" t="s">
        <v>61</v>
      </c>
      <c r="C14" s="12">
        <f t="shared" si="1"/>
        <v>2</v>
      </c>
      <c r="D14" s="11" t="s">
        <v>68</v>
      </c>
      <c r="E14" s="11" t="s">
        <v>29</v>
      </c>
      <c r="F14" s="12">
        <f>COUNTIFS(D$3:D14,D14,A$3:A14,A14)</f>
        <v>1</v>
      </c>
      <c r="G14" s="11" t="s">
        <v>69</v>
      </c>
      <c r="H14" s="11" t="s">
        <v>31</v>
      </c>
      <c r="I14" s="11">
        <v>1</v>
      </c>
      <c r="J14" s="11">
        <v>35</v>
      </c>
      <c r="K14" s="11" t="s">
        <v>32</v>
      </c>
      <c r="L14" s="11" t="s">
        <v>32</v>
      </c>
      <c r="M14" s="11" t="s">
        <v>32</v>
      </c>
      <c r="N14" s="11" t="s">
        <v>33</v>
      </c>
      <c r="O14" s="11" t="s">
        <v>34</v>
      </c>
      <c r="P14" s="11" t="s">
        <v>70</v>
      </c>
      <c r="Q14" s="11"/>
      <c r="R14" s="11" t="s">
        <v>36</v>
      </c>
      <c r="S14" s="15">
        <v>1</v>
      </c>
      <c r="T14" s="11"/>
      <c r="U14" s="11"/>
      <c r="V14" s="11" t="s">
        <v>43</v>
      </c>
      <c r="W14" s="16" t="s">
        <v>38</v>
      </c>
    </row>
    <row r="15" ht="39" spans="1:23">
      <c r="A15" s="10">
        <f t="shared" si="0"/>
        <v>140</v>
      </c>
      <c r="B15" s="11" t="s">
        <v>61</v>
      </c>
      <c r="C15" s="12">
        <f t="shared" si="1"/>
        <v>2</v>
      </c>
      <c r="D15" s="11" t="s">
        <v>68</v>
      </c>
      <c r="E15" s="11" t="s">
        <v>29</v>
      </c>
      <c r="F15" s="12">
        <f>COUNTIFS(D$3:D15,D15,A$3:A15,A15)</f>
        <v>2</v>
      </c>
      <c r="G15" s="11" t="s">
        <v>71</v>
      </c>
      <c r="H15" s="11" t="s">
        <v>31</v>
      </c>
      <c r="I15" s="11">
        <v>1</v>
      </c>
      <c r="J15" s="11">
        <v>35</v>
      </c>
      <c r="K15" s="11" t="s">
        <v>32</v>
      </c>
      <c r="L15" s="11" t="s">
        <v>32</v>
      </c>
      <c r="M15" s="11" t="s">
        <v>32</v>
      </c>
      <c r="N15" s="11" t="s">
        <v>33</v>
      </c>
      <c r="O15" s="11" t="s">
        <v>34</v>
      </c>
      <c r="P15" s="11" t="s">
        <v>72</v>
      </c>
      <c r="Q15" s="11"/>
      <c r="R15" s="11" t="s">
        <v>36</v>
      </c>
      <c r="S15" s="15">
        <v>1</v>
      </c>
      <c r="T15" s="11"/>
      <c r="U15" s="11"/>
      <c r="V15" s="11" t="s">
        <v>43</v>
      </c>
      <c r="W15" s="16" t="s">
        <v>38</v>
      </c>
    </row>
    <row r="16" ht="39" spans="1:23">
      <c r="A16" s="10">
        <f t="shared" si="0"/>
        <v>140</v>
      </c>
      <c r="B16" s="11" t="s">
        <v>61</v>
      </c>
      <c r="C16" s="12">
        <f t="shared" si="1"/>
        <v>2</v>
      </c>
      <c r="D16" s="11" t="s">
        <v>68</v>
      </c>
      <c r="E16" s="11" t="s">
        <v>29</v>
      </c>
      <c r="F16" s="12">
        <f>COUNTIFS(D$3:D16,D16,A$3:A16,A16)</f>
        <v>3</v>
      </c>
      <c r="G16" s="11" t="s">
        <v>73</v>
      </c>
      <c r="H16" s="11" t="s">
        <v>31</v>
      </c>
      <c r="I16" s="11">
        <v>1</v>
      </c>
      <c r="J16" s="11">
        <v>35</v>
      </c>
      <c r="K16" s="11" t="s">
        <v>32</v>
      </c>
      <c r="L16" s="11" t="s">
        <v>32</v>
      </c>
      <c r="M16" s="11" t="s">
        <v>32</v>
      </c>
      <c r="N16" s="11" t="s">
        <v>33</v>
      </c>
      <c r="O16" s="11" t="s">
        <v>34</v>
      </c>
      <c r="P16" s="11" t="s">
        <v>74</v>
      </c>
      <c r="Q16" s="11"/>
      <c r="R16" s="11" t="s">
        <v>36</v>
      </c>
      <c r="S16" s="15">
        <v>1</v>
      </c>
      <c r="T16" s="11"/>
      <c r="U16" s="11"/>
      <c r="V16" s="11" t="s">
        <v>43</v>
      </c>
      <c r="W16" s="16" t="s">
        <v>38</v>
      </c>
    </row>
    <row r="17" s="1" customFormat="1" ht="65" spans="1:23">
      <c r="A17" s="10">
        <f t="shared" si="0"/>
        <v>141</v>
      </c>
      <c r="B17" s="11" t="s">
        <v>75</v>
      </c>
      <c r="C17" s="12">
        <f t="shared" si="1"/>
        <v>1</v>
      </c>
      <c r="D17" s="11" t="s">
        <v>76</v>
      </c>
      <c r="E17" s="11" t="s">
        <v>29</v>
      </c>
      <c r="F17" s="12">
        <f>COUNTIFS(D$3:D17,D17,A$3:A17,A17)</f>
        <v>1</v>
      </c>
      <c r="G17" s="11" t="s">
        <v>77</v>
      </c>
      <c r="H17" s="11" t="s">
        <v>31</v>
      </c>
      <c r="I17" s="11">
        <v>1</v>
      </c>
      <c r="J17" s="11">
        <v>35</v>
      </c>
      <c r="K17" s="11" t="s">
        <v>32</v>
      </c>
      <c r="L17" s="11" t="s">
        <v>32</v>
      </c>
      <c r="M17" s="11" t="s">
        <v>32</v>
      </c>
      <c r="N17" s="11" t="s">
        <v>33</v>
      </c>
      <c r="O17" s="11" t="s">
        <v>34</v>
      </c>
      <c r="P17" s="11" t="s">
        <v>78</v>
      </c>
      <c r="Q17" s="11"/>
      <c r="R17" s="17" t="s">
        <v>36</v>
      </c>
      <c r="S17" s="15">
        <v>1</v>
      </c>
      <c r="T17" s="11"/>
      <c r="U17" s="11"/>
      <c r="V17" s="11" t="s">
        <v>79</v>
      </c>
      <c r="W17" s="16" t="s">
        <v>38</v>
      </c>
    </row>
    <row r="18" s="1" customFormat="1" ht="78" spans="1:23">
      <c r="A18" s="10">
        <f t="shared" si="0"/>
        <v>141</v>
      </c>
      <c r="B18" s="11" t="s">
        <v>75</v>
      </c>
      <c r="C18" s="12">
        <f t="shared" si="1"/>
        <v>1</v>
      </c>
      <c r="D18" s="11" t="s">
        <v>76</v>
      </c>
      <c r="E18" s="11" t="s">
        <v>29</v>
      </c>
      <c r="F18" s="12">
        <f>COUNTIFS(D$3:D18,D18,A$3:A18,A18)</f>
        <v>2</v>
      </c>
      <c r="G18" s="11" t="s">
        <v>73</v>
      </c>
      <c r="H18" s="11" t="s">
        <v>31</v>
      </c>
      <c r="I18" s="11">
        <v>1</v>
      </c>
      <c r="J18" s="11">
        <v>40</v>
      </c>
      <c r="K18" s="11" t="s">
        <v>32</v>
      </c>
      <c r="L18" s="11" t="s">
        <v>32</v>
      </c>
      <c r="M18" s="11" t="s">
        <v>32</v>
      </c>
      <c r="N18" s="11" t="s">
        <v>80</v>
      </c>
      <c r="O18" s="11" t="s">
        <v>32</v>
      </c>
      <c r="P18" s="11" t="s">
        <v>32</v>
      </c>
      <c r="Q18" s="11" t="s">
        <v>81</v>
      </c>
      <c r="R18" s="17" t="s">
        <v>36</v>
      </c>
      <c r="S18" s="15">
        <v>1</v>
      </c>
      <c r="T18" s="11"/>
      <c r="U18" s="11"/>
      <c r="V18" s="11" t="s">
        <v>43</v>
      </c>
      <c r="W18" s="16" t="s">
        <v>38</v>
      </c>
    </row>
    <row r="19" ht="39" spans="1:23">
      <c r="A19" s="10">
        <f t="shared" si="0"/>
        <v>142</v>
      </c>
      <c r="B19" s="11" t="s">
        <v>82</v>
      </c>
      <c r="C19" s="12">
        <f t="shared" si="1"/>
        <v>1</v>
      </c>
      <c r="D19" s="11" t="s">
        <v>83</v>
      </c>
      <c r="E19" s="11" t="s">
        <v>29</v>
      </c>
      <c r="F19" s="12">
        <f>COUNTIFS(D$3:D19,D19,A$3:A19,A19)</f>
        <v>1</v>
      </c>
      <c r="G19" s="11" t="s">
        <v>84</v>
      </c>
      <c r="H19" s="11" t="s">
        <v>31</v>
      </c>
      <c r="I19" s="11">
        <v>1</v>
      </c>
      <c r="J19" s="11">
        <v>35</v>
      </c>
      <c r="K19" s="11" t="s">
        <v>32</v>
      </c>
      <c r="L19" s="11" t="s">
        <v>32</v>
      </c>
      <c r="M19" s="11" t="s">
        <v>32</v>
      </c>
      <c r="N19" s="11" t="s">
        <v>33</v>
      </c>
      <c r="O19" s="11" t="s">
        <v>34</v>
      </c>
      <c r="P19" s="11" t="s">
        <v>85</v>
      </c>
      <c r="Q19" s="11"/>
      <c r="R19" s="14" t="s">
        <v>36</v>
      </c>
      <c r="S19" s="15">
        <v>1</v>
      </c>
      <c r="T19" s="11"/>
      <c r="U19" s="11"/>
      <c r="V19" s="11" t="s">
        <v>43</v>
      </c>
      <c r="W19" s="16" t="s">
        <v>38</v>
      </c>
    </row>
    <row r="20" ht="39" spans="1:23">
      <c r="A20" s="10">
        <f t="shared" si="0"/>
        <v>142</v>
      </c>
      <c r="B20" s="11" t="s">
        <v>82</v>
      </c>
      <c r="C20" s="12">
        <f t="shared" si="1"/>
        <v>2</v>
      </c>
      <c r="D20" s="11" t="s">
        <v>86</v>
      </c>
      <c r="E20" s="11" t="s">
        <v>29</v>
      </c>
      <c r="F20" s="12">
        <f>COUNTIFS(D$3:D20,D20,A$3:A20,A20)</f>
        <v>1</v>
      </c>
      <c r="G20" s="11" t="s">
        <v>87</v>
      </c>
      <c r="H20" s="11" t="s">
        <v>31</v>
      </c>
      <c r="I20" s="11">
        <v>1</v>
      </c>
      <c r="J20" s="11">
        <v>35</v>
      </c>
      <c r="K20" s="11" t="s">
        <v>32</v>
      </c>
      <c r="L20" s="11" t="s">
        <v>32</v>
      </c>
      <c r="M20" s="11" t="s">
        <v>32</v>
      </c>
      <c r="N20" s="11" t="s">
        <v>33</v>
      </c>
      <c r="O20" s="11" t="s">
        <v>34</v>
      </c>
      <c r="P20" s="11" t="s">
        <v>88</v>
      </c>
      <c r="Q20" s="11"/>
      <c r="R20" s="14" t="s">
        <v>36</v>
      </c>
      <c r="S20" s="15">
        <v>1</v>
      </c>
      <c r="T20" s="11"/>
      <c r="U20" s="11"/>
      <c r="V20" s="11" t="s">
        <v>43</v>
      </c>
      <c r="W20" s="16" t="s">
        <v>38</v>
      </c>
    </row>
    <row r="21" ht="52" spans="1:23">
      <c r="A21" s="10">
        <f t="shared" si="0"/>
        <v>143</v>
      </c>
      <c r="B21" s="11" t="s">
        <v>89</v>
      </c>
      <c r="C21" s="12">
        <f t="shared" si="1"/>
        <v>1</v>
      </c>
      <c r="D21" s="11" t="s">
        <v>90</v>
      </c>
      <c r="E21" s="11" t="s">
        <v>29</v>
      </c>
      <c r="F21" s="12">
        <f>COUNTIFS(D$3:D21,D21,A$3:A21,A21)</f>
        <v>1</v>
      </c>
      <c r="G21" s="11" t="s">
        <v>54</v>
      </c>
      <c r="H21" s="11" t="s">
        <v>31</v>
      </c>
      <c r="I21" s="11">
        <v>1</v>
      </c>
      <c r="J21" s="11">
        <v>35</v>
      </c>
      <c r="K21" s="11" t="s">
        <v>32</v>
      </c>
      <c r="L21" s="11" t="s">
        <v>32</v>
      </c>
      <c r="M21" s="11" t="s">
        <v>32</v>
      </c>
      <c r="N21" s="11" t="s">
        <v>33</v>
      </c>
      <c r="O21" s="11" t="s">
        <v>34</v>
      </c>
      <c r="P21" s="11" t="s">
        <v>91</v>
      </c>
      <c r="Q21" s="11"/>
      <c r="R21" s="14" t="s">
        <v>36</v>
      </c>
      <c r="S21" s="15">
        <v>1</v>
      </c>
      <c r="T21" s="11"/>
      <c r="U21" s="11"/>
      <c r="V21" s="11" t="s">
        <v>43</v>
      </c>
      <c r="W21" s="16" t="s">
        <v>38</v>
      </c>
    </row>
    <row r="22" s="1" customFormat="1" ht="52" spans="1:23">
      <c r="A22" s="10">
        <f t="shared" si="0"/>
        <v>143</v>
      </c>
      <c r="B22" s="11" t="s">
        <v>89</v>
      </c>
      <c r="C22" s="12">
        <f t="shared" si="1"/>
        <v>2</v>
      </c>
      <c r="D22" s="11" t="s">
        <v>92</v>
      </c>
      <c r="E22" s="11" t="s">
        <v>29</v>
      </c>
      <c r="F22" s="12">
        <f>COUNTIFS(D$3:D22,D22,A$3:A22,A22)</f>
        <v>1</v>
      </c>
      <c r="G22" s="11" t="s">
        <v>41</v>
      </c>
      <c r="H22" s="11" t="s">
        <v>31</v>
      </c>
      <c r="I22" s="11">
        <v>1</v>
      </c>
      <c r="J22" s="11">
        <v>35</v>
      </c>
      <c r="K22" s="11" t="s">
        <v>32</v>
      </c>
      <c r="L22" s="11" t="s">
        <v>32</v>
      </c>
      <c r="M22" s="11" t="s">
        <v>32</v>
      </c>
      <c r="N22" s="11" t="s">
        <v>33</v>
      </c>
      <c r="O22" s="11" t="s">
        <v>34</v>
      </c>
      <c r="P22" s="11" t="s">
        <v>93</v>
      </c>
      <c r="Q22" s="11"/>
      <c r="R22" s="17" t="s">
        <v>36</v>
      </c>
      <c r="S22" s="15">
        <v>1</v>
      </c>
      <c r="T22" s="11"/>
      <c r="U22" s="11"/>
      <c r="V22" s="11" t="s">
        <v>43</v>
      </c>
      <c r="W22" s="16" t="s">
        <v>38</v>
      </c>
    </row>
    <row r="23" ht="39" spans="1:23">
      <c r="A23" s="10">
        <f t="shared" si="0"/>
        <v>144</v>
      </c>
      <c r="B23" s="11" t="s">
        <v>94</v>
      </c>
      <c r="C23" s="12">
        <f t="shared" si="1"/>
        <v>1</v>
      </c>
      <c r="D23" s="11" t="s">
        <v>95</v>
      </c>
      <c r="E23" s="11" t="s">
        <v>29</v>
      </c>
      <c r="F23" s="12">
        <f>COUNTIFS(D$3:D23,D23,A$3:A23,A23)</f>
        <v>1</v>
      </c>
      <c r="G23" s="11" t="s">
        <v>54</v>
      </c>
      <c r="H23" s="11" t="s">
        <v>31</v>
      </c>
      <c r="I23" s="11">
        <v>1</v>
      </c>
      <c r="J23" s="11">
        <v>35</v>
      </c>
      <c r="K23" s="11" t="s">
        <v>32</v>
      </c>
      <c r="L23" s="11" t="s">
        <v>32</v>
      </c>
      <c r="M23" s="11" t="s">
        <v>32</v>
      </c>
      <c r="N23" s="11" t="s">
        <v>33</v>
      </c>
      <c r="O23" s="11" t="s">
        <v>34</v>
      </c>
      <c r="P23" s="11" t="s">
        <v>96</v>
      </c>
      <c r="Q23" s="11"/>
      <c r="R23" s="14" t="s">
        <v>36</v>
      </c>
      <c r="S23" s="15">
        <v>1</v>
      </c>
      <c r="T23" s="11"/>
      <c r="U23" s="11"/>
      <c r="V23" s="11" t="s">
        <v>43</v>
      </c>
      <c r="W23" s="16" t="s">
        <v>38</v>
      </c>
    </row>
    <row r="24" ht="39" spans="1:23">
      <c r="A24" s="10">
        <f t="shared" si="0"/>
        <v>144</v>
      </c>
      <c r="B24" s="11" t="s">
        <v>94</v>
      </c>
      <c r="C24" s="12">
        <f t="shared" si="1"/>
        <v>1</v>
      </c>
      <c r="D24" s="11" t="s">
        <v>95</v>
      </c>
      <c r="E24" s="11" t="s">
        <v>29</v>
      </c>
      <c r="F24" s="12">
        <f>COUNTIFS(D$3:D24,D24,A$3:A24,A24)</f>
        <v>2</v>
      </c>
      <c r="G24" s="11" t="s">
        <v>97</v>
      </c>
      <c r="H24" s="11" t="s">
        <v>31</v>
      </c>
      <c r="I24" s="11">
        <v>1</v>
      </c>
      <c r="J24" s="11">
        <v>35</v>
      </c>
      <c r="K24" s="11" t="s">
        <v>32</v>
      </c>
      <c r="L24" s="11" t="s">
        <v>32</v>
      </c>
      <c r="M24" s="11" t="s">
        <v>32</v>
      </c>
      <c r="N24" s="11" t="s">
        <v>33</v>
      </c>
      <c r="O24" s="11" t="s">
        <v>34</v>
      </c>
      <c r="P24" s="11" t="s">
        <v>98</v>
      </c>
      <c r="Q24" s="11"/>
      <c r="R24" s="14" t="s">
        <v>36</v>
      </c>
      <c r="S24" s="15">
        <v>1</v>
      </c>
      <c r="T24" s="11"/>
      <c r="U24" s="11"/>
      <c r="V24" s="11" t="s">
        <v>43</v>
      </c>
      <c r="W24" s="16" t="s">
        <v>38</v>
      </c>
    </row>
    <row r="25" ht="39" spans="1:23">
      <c r="A25" s="10">
        <f t="shared" si="0"/>
        <v>145</v>
      </c>
      <c r="B25" s="11" t="s">
        <v>99</v>
      </c>
      <c r="C25" s="12">
        <f t="shared" si="1"/>
        <v>1</v>
      </c>
      <c r="D25" s="11" t="s">
        <v>100</v>
      </c>
      <c r="E25" s="11" t="s">
        <v>29</v>
      </c>
      <c r="F25" s="12">
        <f>COUNTIFS(D$3:D25,D25,A$3:A25,A25)</f>
        <v>1</v>
      </c>
      <c r="G25" s="11" t="s">
        <v>41</v>
      </c>
      <c r="H25" s="11" t="s">
        <v>31</v>
      </c>
      <c r="I25" s="11">
        <v>1</v>
      </c>
      <c r="J25" s="11">
        <v>35</v>
      </c>
      <c r="K25" s="11" t="s">
        <v>32</v>
      </c>
      <c r="L25" s="11" t="s">
        <v>32</v>
      </c>
      <c r="M25" s="11" t="s">
        <v>32</v>
      </c>
      <c r="N25" s="11" t="s">
        <v>33</v>
      </c>
      <c r="O25" s="11" t="s">
        <v>34</v>
      </c>
      <c r="P25" s="11" t="s">
        <v>42</v>
      </c>
      <c r="Q25" s="11"/>
      <c r="R25" s="14" t="s">
        <v>36</v>
      </c>
      <c r="S25" s="15">
        <v>1</v>
      </c>
      <c r="T25" s="11"/>
      <c r="U25" s="11"/>
      <c r="V25" s="11" t="s">
        <v>43</v>
      </c>
      <c r="W25" s="16" t="s">
        <v>38</v>
      </c>
    </row>
    <row r="26" ht="52" spans="1:23">
      <c r="A26" s="10">
        <f t="shared" si="0"/>
        <v>146</v>
      </c>
      <c r="B26" s="11" t="s">
        <v>101</v>
      </c>
      <c r="C26" s="12">
        <f t="shared" si="1"/>
        <v>1</v>
      </c>
      <c r="D26" s="11" t="s">
        <v>102</v>
      </c>
      <c r="E26" s="11" t="s">
        <v>29</v>
      </c>
      <c r="F26" s="12">
        <f>COUNTIFS(D$3:D26,D26,A$3:A26,A26)</f>
        <v>1</v>
      </c>
      <c r="G26" s="11" t="s">
        <v>41</v>
      </c>
      <c r="H26" s="11" t="s">
        <v>31</v>
      </c>
      <c r="I26" s="11">
        <v>1</v>
      </c>
      <c r="J26" s="11">
        <v>35</v>
      </c>
      <c r="K26" s="11" t="s">
        <v>32</v>
      </c>
      <c r="L26" s="11" t="s">
        <v>32</v>
      </c>
      <c r="M26" s="11" t="s">
        <v>32</v>
      </c>
      <c r="N26" s="11" t="s">
        <v>33</v>
      </c>
      <c r="O26" s="11" t="s">
        <v>34</v>
      </c>
      <c r="P26" s="11" t="s">
        <v>42</v>
      </c>
      <c r="Q26" s="11"/>
      <c r="R26" s="14" t="s">
        <v>36</v>
      </c>
      <c r="S26" s="15">
        <v>1</v>
      </c>
      <c r="T26" s="11"/>
      <c r="U26" s="11"/>
      <c r="V26" s="11" t="s">
        <v>43</v>
      </c>
      <c r="W26" s="16" t="s">
        <v>38</v>
      </c>
    </row>
    <row r="27" ht="52" spans="1:23">
      <c r="A27" s="10">
        <f t="shared" si="0"/>
        <v>147</v>
      </c>
      <c r="B27" s="11" t="s">
        <v>103</v>
      </c>
      <c r="C27" s="12">
        <f t="shared" si="1"/>
        <v>1</v>
      </c>
      <c r="D27" s="11" t="s">
        <v>104</v>
      </c>
      <c r="E27" s="11" t="s">
        <v>29</v>
      </c>
      <c r="F27" s="12">
        <f>COUNTIFS(D$3:D27,D27,A$3:A27,A27)</f>
        <v>1</v>
      </c>
      <c r="G27" s="11" t="s">
        <v>73</v>
      </c>
      <c r="H27" s="11" t="s">
        <v>31</v>
      </c>
      <c r="I27" s="11">
        <v>1</v>
      </c>
      <c r="J27" s="11">
        <v>35</v>
      </c>
      <c r="K27" s="11" t="s">
        <v>32</v>
      </c>
      <c r="L27" s="11" t="s">
        <v>32</v>
      </c>
      <c r="M27" s="11" t="s">
        <v>32</v>
      </c>
      <c r="N27" s="11" t="s">
        <v>33</v>
      </c>
      <c r="O27" s="11" t="s">
        <v>34</v>
      </c>
      <c r="P27" s="11" t="s">
        <v>105</v>
      </c>
      <c r="Q27" s="11"/>
      <c r="R27" s="14" t="s">
        <v>36</v>
      </c>
      <c r="S27" s="15">
        <v>1</v>
      </c>
      <c r="T27" s="11"/>
      <c r="U27" s="11"/>
      <c r="V27" s="11" t="s">
        <v>43</v>
      </c>
      <c r="W27" s="16" t="s">
        <v>38</v>
      </c>
    </row>
    <row r="28" ht="165" customHeight="1" spans="1:23">
      <c r="A28" s="10">
        <f t="shared" si="0"/>
        <v>148</v>
      </c>
      <c r="B28" s="11" t="s">
        <v>106</v>
      </c>
      <c r="C28" s="12">
        <f t="shared" si="1"/>
        <v>1</v>
      </c>
      <c r="D28" s="11" t="s">
        <v>107</v>
      </c>
      <c r="E28" s="11" t="s">
        <v>29</v>
      </c>
      <c r="F28" s="12">
        <f>COUNTIFS(D$3:D28,D28,A$3:A28,A28)</f>
        <v>1</v>
      </c>
      <c r="G28" s="11" t="s">
        <v>108</v>
      </c>
      <c r="H28" s="11" t="s">
        <v>31</v>
      </c>
      <c r="I28" s="11">
        <v>5</v>
      </c>
      <c r="J28" s="11">
        <v>35</v>
      </c>
      <c r="K28" s="11" t="s">
        <v>32</v>
      </c>
      <c r="L28" s="11" t="s">
        <v>32</v>
      </c>
      <c r="M28" s="11" t="s">
        <v>109</v>
      </c>
      <c r="N28" s="11" t="s">
        <v>80</v>
      </c>
      <c r="O28" s="11" t="s">
        <v>32</v>
      </c>
      <c r="P28" s="11" t="s">
        <v>32</v>
      </c>
      <c r="Q28" s="11" t="s">
        <v>110</v>
      </c>
      <c r="R28" s="14" t="s">
        <v>36</v>
      </c>
      <c r="S28" s="15">
        <v>1</v>
      </c>
      <c r="T28" s="11"/>
      <c r="U28" s="11"/>
      <c r="V28" s="11" t="s">
        <v>111</v>
      </c>
      <c r="W28" s="16" t="s">
        <v>38</v>
      </c>
    </row>
    <row r="29" ht="115" customHeight="1" spans="1:23">
      <c r="A29" s="10">
        <f t="shared" si="0"/>
        <v>149</v>
      </c>
      <c r="B29" s="11" t="s">
        <v>112</v>
      </c>
      <c r="C29" s="12">
        <f t="shared" si="1"/>
        <v>1</v>
      </c>
      <c r="D29" s="11" t="s">
        <v>113</v>
      </c>
      <c r="E29" s="11" t="s">
        <v>114</v>
      </c>
      <c r="F29" s="12">
        <f>COUNTIFS(D$3:D29,D29,A$3:A29,A29)</f>
        <v>1</v>
      </c>
      <c r="G29" s="11" t="s">
        <v>115</v>
      </c>
      <c r="H29" s="11" t="s">
        <v>31</v>
      </c>
      <c r="I29" s="11">
        <v>2</v>
      </c>
      <c r="J29" s="11">
        <v>35</v>
      </c>
      <c r="K29" s="11" t="s">
        <v>32</v>
      </c>
      <c r="L29" s="11" t="s">
        <v>32</v>
      </c>
      <c r="M29" s="11" t="s">
        <v>109</v>
      </c>
      <c r="N29" s="11" t="s">
        <v>33</v>
      </c>
      <c r="O29" s="11" t="s">
        <v>34</v>
      </c>
      <c r="P29" s="11" t="s">
        <v>116</v>
      </c>
      <c r="Q29" s="11"/>
      <c r="R29" s="11" t="s">
        <v>117</v>
      </c>
      <c r="S29" s="15">
        <v>1</v>
      </c>
      <c r="T29" s="11"/>
      <c r="U29" s="11"/>
      <c r="V29" s="11" t="s">
        <v>118</v>
      </c>
      <c r="W29" s="16" t="s">
        <v>38</v>
      </c>
    </row>
    <row r="30" ht="208" spans="1:23">
      <c r="A30" s="10">
        <f t="shared" si="0"/>
        <v>149</v>
      </c>
      <c r="B30" s="11" t="s">
        <v>112</v>
      </c>
      <c r="C30" s="12">
        <f t="shared" si="1"/>
        <v>1</v>
      </c>
      <c r="D30" s="11" t="s">
        <v>113</v>
      </c>
      <c r="E30" s="11" t="s">
        <v>114</v>
      </c>
      <c r="F30" s="12">
        <f>COUNTIFS(D$3:D30,D30,A$3:A30,A30)</f>
        <v>2</v>
      </c>
      <c r="G30" s="11" t="s">
        <v>115</v>
      </c>
      <c r="H30" s="11" t="s">
        <v>31</v>
      </c>
      <c r="I30" s="11">
        <v>13</v>
      </c>
      <c r="J30" s="11">
        <v>35</v>
      </c>
      <c r="K30" s="11" t="s">
        <v>32</v>
      </c>
      <c r="L30" s="11" t="s">
        <v>32</v>
      </c>
      <c r="M30" s="11" t="s">
        <v>109</v>
      </c>
      <c r="N30" s="11" t="s">
        <v>80</v>
      </c>
      <c r="O30" s="11" t="s">
        <v>32</v>
      </c>
      <c r="P30" s="11" t="s">
        <v>116</v>
      </c>
      <c r="Q30" s="11"/>
      <c r="R30" s="11" t="s">
        <v>117</v>
      </c>
      <c r="S30" s="15">
        <v>1</v>
      </c>
      <c r="T30" s="11"/>
      <c r="U30" s="11"/>
      <c r="V30" s="11" t="s">
        <v>119</v>
      </c>
      <c r="W30" s="16" t="s">
        <v>38</v>
      </c>
    </row>
    <row r="31" ht="78" spans="1:23">
      <c r="A31" s="10">
        <f t="shared" si="0"/>
        <v>149</v>
      </c>
      <c r="B31" s="11" t="s">
        <v>112</v>
      </c>
      <c r="C31" s="12">
        <f t="shared" si="1"/>
        <v>1</v>
      </c>
      <c r="D31" s="11" t="s">
        <v>113</v>
      </c>
      <c r="E31" s="11" t="s">
        <v>114</v>
      </c>
      <c r="F31" s="12">
        <f>COUNTIFS(D$3:D31,D31,A$3:A31,A31)</f>
        <v>3</v>
      </c>
      <c r="G31" s="11" t="s">
        <v>41</v>
      </c>
      <c r="H31" s="11" t="s">
        <v>31</v>
      </c>
      <c r="I31" s="11">
        <v>3</v>
      </c>
      <c r="J31" s="11">
        <v>35</v>
      </c>
      <c r="K31" s="11" t="s">
        <v>32</v>
      </c>
      <c r="L31" s="11" t="s">
        <v>32</v>
      </c>
      <c r="M31" s="11" t="s">
        <v>109</v>
      </c>
      <c r="N31" s="11" t="s">
        <v>80</v>
      </c>
      <c r="O31" s="11" t="s">
        <v>32</v>
      </c>
      <c r="P31" s="11" t="s">
        <v>42</v>
      </c>
      <c r="Q31" s="11"/>
      <c r="R31" s="11" t="s">
        <v>36</v>
      </c>
      <c r="S31" s="15">
        <v>1</v>
      </c>
      <c r="T31" s="11"/>
      <c r="U31" s="11"/>
      <c r="V31" s="11" t="s">
        <v>120</v>
      </c>
      <c r="W31" s="16" t="s">
        <v>38</v>
      </c>
    </row>
    <row r="32" ht="78" spans="1:23">
      <c r="A32" s="10">
        <f t="shared" si="0"/>
        <v>149</v>
      </c>
      <c r="B32" s="11" t="s">
        <v>112</v>
      </c>
      <c r="C32" s="12">
        <f t="shared" si="1"/>
        <v>1</v>
      </c>
      <c r="D32" s="11" t="s">
        <v>113</v>
      </c>
      <c r="E32" s="11" t="s">
        <v>114</v>
      </c>
      <c r="F32" s="12">
        <f>COUNTIFS(D$3:D32,D32,A$3:A32,A32)</f>
        <v>4</v>
      </c>
      <c r="G32" s="11" t="s">
        <v>121</v>
      </c>
      <c r="H32" s="11" t="s">
        <v>31</v>
      </c>
      <c r="I32" s="11">
        <v>3</v>
      </c>
      <c r="J32" s="11">
        <v>35</v>
      </c>
      <c r="K32" s="11" t="s">
        <v>32</v>
      </c>
      <c r="L32" s="11" t="s">
        <v>32</v>
      </c>
      <c r="M32" s="11" t="s">
        <v>109</v>
      </c>
      <c r="N32" s="11" t="s">
        <v>80</v>
      </c>
      <c r="O32" s="11" t="s">
        <v>32</v>
      </c>
      <c r="P32" s="11" t="s">
        <v>122</v>
      </c>
      <c r="Q32" s="11"/>
      <c r="R32" s="11" t="s">
        <v>123</v>
      </c>
      <c r="S32" s="15">
        <v>1</v>
      </c>
      <c r="T32" s="11"/>
      <c r="U32" s="11"/>
      <c r="V32" s="11" t="s">
        <v>124</v>
      </c>
      <c r="W32" s="16" t="s">
        <v>38</v>
      </c>
    </row>
    <row r="33" ht="39" spans="1:23">
      <c r="A33" s="10">
        <f t="shared" si="0"/>
        <v>149</v>
      </c>
      <c r="B33" s="11" t="s">
        <v>112</v>
      </c>
      <c r="C33" s="12">
        <f t="shared" si="1"/>
        <v>1</v>
      </c>
      <c r="D33" s="11" t="s">
        <v>113</v>
      </c>
      <c r="E33" s="11" t="s">
        <v>114</v>
      </c>
      <c r="F33" s="12">
        <f>COUNTIFS(D$3:D33,D33,A$3:A33,A33)</f>
        <v>5</v>
      </c>
      <c r="G33" s="11" t="s">
        <v>121</v>
      </c>
      <c r="H33" s="11" t="s">
        <v>31</v>
      </c>
      <c r="I33" s="11">
        <v>2</v>
      </c>
      <c r="J33" s="11">
        <v>35</v>
      </c>
      <c r="K33" s="11" t="s">
        <v>32</v>
      </c>
      <c r="L33" s="11" t="s">
        <v>32</v>
      </c>
      <c r="M33" s="11" t="s">
        <v>109</v>
      </c>
      <c r="N33" s="11" t="s">
        <v>125</v>
      </c>
      <c r="O33" s="11" t="s">
        <v>32</v>
      </c>
      <c r="P33" s="11" t="s">
        <v>122</v>
      </c>
      <c r="Q33" s="11"/>
      <c r="R33" s="11" t="s">
        <v>123</v>
      </c>
      <c r="S33" s="15">
        <v>1</v>
      </c>
      <c r="T33" s="11"/>
      <c r="U33" s="11"/>
      <c r="V33" s="11" t="s">
        <v>126</v>
      </c>
      <c r="W33" s="16" t="s">
        <v>38</v>
      </c>
    </row>
    <row r="34" ht="65" spans="1:23">
      <c r="A34" s="10">
        <f t="shared" si="0"/>
        <v>149</v>
      </c>
      <c r="B34" s="11" t="s">
        <v>112</v>
      </c>
      <c r="C34" s="12">
        <f t="shared" si="1"/>
        <v>1</v>
      </c>
      <c r="D34" s="11" t="s">
        <v>113</v>
      </c>
      <c r="E34" s="11" t="s">
        <v>114</v>
      </c>
      <c r="F34" s="12">
        <f>COUNTIFS(D$3:D34,D34,A$3:A34,A34)</f>
        <v>6</v>
      </c>
      <c r="G34" s="11" t="s">
        <v>121</v>
      </c>
      <c r="H34" s="11" t="s">
        <v>31</v>
      </c>
      <c r="I34" s="11">
        <v>6</v>
      </c>
      <c r="J34" s="11">
        <v>35</v>
      </c>
      <c r="K34" s="11" t="s">
        <v>32</v>
      </c>
      <c r="L34" s="11" t="s">
        <v>32</v>
      </c>
      <c r="M34" s="11" t="s">
        <v>109</v>
      </c>
      <c r="N34" s="11" t="s">
        <v>125</v>
      </c>
      <c r="O34" s="11" t="s">
        <v>32</v>
      </c>
      <c r="P34" s="11" t="s">
        <v>127</v>
      </c>
      <c r="Q34" s="11"/>
      <c r="R34" s="11" t="s">
        <v>123</v>
      </c>
      <c r="S34" s="15">
        <v>1</v>
      </c>
      <c r="T34" s="11"/>
      <c r="U34" s="11"/>
      <c r="V34" s="11" t="s">
        <v>128</v>
      </c>
      <c r="W34" s="16" t="s">
        <v>38</v>
      </c>
    </row>
    <row r="35" ht="39" spans="1:23">
      <c r="A35" s="10">
        <f t="shared" si="0"/>
        <v>149</v>
      </c>
      <c r="B35" s="11" t="s">
        <v>112</v>
      </c>
      <c r="C35" s="12">
        <f t="shared" si="1"/>
        <v>1</v>
      </c>
      <c r="D35" s="11" t="s">
        <v>113</v>
      </c>
      <c r="E35" s="11" t="s">
        <v>114</v>
      </c>
      <c r="F35" s="12">
        <f>COUNTIFS(D$3:D35,D35,A$3:A35,A35)</f>
        <v>7</v>
      </c>
      <c r="G35" s="11" t="s">
        <v>129</v>
      </c>
      <c r="H35" s="11" t="s">
        <v>31</v>
      </c>
      <c r="I35" s="11">
        <v>1</v>
      </c>
      <c r="J35" s="11">
        <v>35</v>
      </c>
      <c r="K35" s="11" t="s">
        <v>32</v>
      </c>
      <c r="L35" s="11" t="s">
        <v>32</v>
      </c>
      <c r="M35" s="11" t="s">
        <v>109</v>
      </c>
      <c r="N35" s="11" t="s">
        <v>80</v>
      </c>
      <c r="O35" s="11" t="s">
        <v>32</v>
      </c>
      <c r="P35" s="11" t="s">
        <v>127</v>
      </c>
      <c r="Q35" s="11"/>
      <c r="R35" s="11" t="s">
        <v>123</v>
      </c>
      <c r="S35" s="15">
        <v>1</v>
      </c>
      <c r="T35" s="11"/>
      <c r="U35" s="11"/>
      <c r="V35" s="11" t="s">
        <v>126</v>
      </c>
      <c r="W35" s="16" t="s">
        <v>38</v>
      </c>
    </row>
    <row r="36" ht="39" spans="1:23">
      <c r="A36" s="10">
        <f t="shared" si="0"/>
        <v>149</v>
      </c>
      <c r="B36" s="11" t="s">
        <v>112</v>
      </c>
      <c r="C36" s="12">
        <f t="shared" si="1"/>
        <v>1</v>
      </c>
      <c r="D36" s="11" t="s">
        <v>113</v>
      </c>
      <c r="E36" s="11" t="s">
        <v>114</v>
      </c>
      <c r="F36" s="12">
        <f>COUNTIFS(D$3:D36,D36,A$3:A36,A36)</f>
        <v>8</v>
      </c>
      <c r="G36" s="11" t="s">
        <v>130</v>
      </c>
      <c r="H36" s="11" t="s">
        <v>31</v>
      </c>
      <c r="I36" s="11">
        <v>1</v>
      </c>
      <c r="J36" s="11">
        <v>35</v>
      </c>
      <c r="K36" s="11" t="s">
        <v>32</v>
      </c>
      <c r="L36" s="11" t="s">
        <v>32</v>
      </c>
      <c r="M36" s="11" t="s">
        <v>109</v>
      </c>
      <c r="N36" s="11" t="s">
        <v>80</v>
      </c>
      <c r="O36" s="11" t="s">
        <v>32</v>
      </c>
      <c r="P36" s="11" t="s">
        <v>131</v>
      </c>
      <c r="Q36" s="11"/>
      <c r="R36" s="11" t="s">
        <v>117</v>
      </c>
      <c r="S36" s="15">
        <v>1</v>
      </c>
      <c r="T36" s="11"/>
      <c r="U36" s="11"/>
      <c r="V36" s="11" t="s">
        <v>132</v>
      </c>
      <c r="W36" s="16" t="s">
        <v>38</v>
      </c>
    </row>
  </sheetData>
  <sheetProtection password="D968" sheet="1" objects="1"/>
  <mergeCells count="16">
    <mergeCell ref="A1:W1"/>
    <mergeCell ref="A2:W2"/>
    <mergeCell ref="J3:Q3"/>
    <mergeCell ref="S3:U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R3:R4"/>
    <mergeCell ref="V3:V4"/>
    <mergeCell ref="W3:W4"/>
  </mergeCells>
  <pageMargins left="0.156944444444444" right="0.156944444444444" top="0.590277777777778" bottom="0.393055555555556" header="0.314583333333333" footer="0.314583333333333"/>
  <pageSetup paperSize="9" orientation="landscape" horizontalDpi="600"/>
  <headerFooter alignWithMargins="0" scaleWithDoc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GCCNB01</cp:lastModifiedBy>
  <cp:revision>1</cp:revision>
  <dcterms:created xsi:type="dcterms:W3CDTF">2012-06-06T01:30:00Z</dcterms:created>
  <cp:lastPrinted>2019-03-05T03:27:00Z</cp:lastPrinted>
  <dcterms:modified xsi:type="dcterms:W3CDTF">2019-10-16T10:29:43Z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2052-11.3.0.8632</vt:lpwstr>
  </property>
  <property fmtid="{D5CDD505-2E9C-101B-9397-08002B2CF9AE}" pid="3" name="KSORubyTemplateID" linkTarget="0">
    <vt:lpwstr>20</vt:lpwstr>
  </property>
</Properties>
</file>