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80"/>
  </bookViews>
  <sheets>
    <sheet name="岗位信息表" sheetId="1" r:id="rId1"/>
  </sheets>
  <definedNames>
    <definedName name="_xlnm._FilterDatabase" localSheetId="0" hidden="1">岗位信息表!$A$3:$W$96</definedName>
    <definedName name="_xlnm.Print_Titles" localSheetId="0">岗位信息表!$3:$4</definedName>
  </definedNames>
  <calcPr calcId="144525"/>
</workbook>
</file>

<file path=xl/sharedStrings.xml><?xml version="1.0" encoding="utf-8"?>
<sst xmlns="http://schemas.openxmlformats.org/spreadsheetml/2006/main" count="1157" uniqueCount="269">
  <si>
    <t>特别说明：惠安县机关事业单位在编工作人员服务期限未满五年的，不得报考惠安县各事业单位。已与卫健部门签约“临床医学专业本专科毕业生为乡镇卫生院培养临床医师工作”的毕业生和2019年之前已被惠安县卫健基层单位录用由于个人原因放弃办理入编手续的人员，不得报考惠安县各事业单位。</t>
  </si>
  <si>
    <t>2019年秋季惠安县事业单位公开招聘编制内工作人员岗位信息表</t>
  </si>
  <si>
    <t>主管代码</t>
  </si>
  <si>
    <t>主管部门</t>
  </si>
  <si>
    <t>单位代码</t>
  </si>
  <si>
    <t>招聘单位</t>
  </si>
  <si>
    <t>经费渠道</t>
  </si>
  <si>
    <t>岗位代码</t>
  </si>
  <si>
    <t>岗位类别及名称</t>
  </si>
  <si>
    <t>岗位最高级别</t>
  </si>
  <si>
    <t>招聘人数</t>
  </si>
  <si>
    <t>最高年龄</t>
  </si>
  <si>
    <t>性别</t>
  </si>
  <si>
    <t>户籍</t>
  </si>
  <si>
    <t>所  需  资  格  条  件</t>
  </si>
  <si>
    <t>笔试
科目</t>
  </si>
  <si>
    <t>考试方式及折算比例</t>
  </si>
  <si>
    <t>备注</t>
  </si>
  <si>
    <t>招聘单位联系人及电话</t>
  </si>
  <si>
    <t>学历
类别</t>
  </si>
  <si>
    <t>学历</t>
  </si>
  <si>
    <t>学位</t>
  </si>
  <si>
    <t>专业</t>
  </si>
  <si>
    <t>其他条件</t>
  </si>
  <si>
    <t>笔试</t>
  </si>
  <si>
    <t>面试</t>
  </si>
  <si>
    <t>专业测试</t>
  </si>
  <si>
    <t>惠安县财政局</t>
  </si>
  <si>
    <t>惠安县国库支付中心</t>
  </si>
  <si>
    <t>财政核拨</t>
  </si>
  <si>
    <t>专技（会计）</t>
  </si>
  <si>
    <t>不限</t>
  </si>
  <si>
    <t>全日制普通院校</t>
  </si>
  <si>
    <t>本科及以上</t>
  </si>
  <si>
    <t>学士及以上</t>
  </si>
  <si>
    <t>会计与审计类</t>
  </si>
  <si>
    <t>综合基础知识</t>
  </si>
  <si>
    <t>最低服务年限五年</t>
  </si>
  <si>
    <t>郭女士：0595-87387996</t>
  </si>
  <si>
    <t>惠安县政府和社会资本合作（PPP）项目中心</t>
  </si>
  <si>
    <t>专技（经济）</t>
  </si>
  <si>
    <t>男</t>
  </si>
  <si>
    <t>财政金融类</t>
  </si>
  <si>
    <t>女</t>
  </si>
  <si>
    <t>惠安县自然资源局</t>
  </si>
  <si>
    <t>惠安县森林资源监测站</t>
  </si>
  <si>
    <t>专技（林业）</t>
  </si>
  <si>
    <t>森林资源类</t>
  </si>
  <si>
    <t>惠安县崇武国家海洋公园服务中心</t>
  </si>
  <si>
    <t>专技（城市规划）</t>
  </si>
  <si>
    <t>土建类、测绘类</t>
  </si>
  <si>
    <t>最低服务年限五年。需参与夜间巡查及值班。</t>
  </si>
  <si>
    <t>惠安县自然资源收购储备中心</t>
  </si>
  <si>
    <t>专技（水文地质）</t>
  </si>
  <si>
    <t>地矿类</t>
  </si>
  <si>
    <t>最低服务年限五年，需参加夜间防灾巡查及值班，需长期野外作业</t>
  </si>
  <si>
    <t>专技（海洋）</t>
  </si>
  <si>
    <t>海洋科学类</t>
  </si>
  <si>
    <t>泉惠石化工业园区管委会</t>
  </si>
  <si>
    <t>泉惠石化工业园区应急救援中心</t>
  </si>
  <si>
    <t>专技（安全管理）</t>
  </si>
  <si>
    <t>化学工程、化学工艺、应用化学、化学工程与工艺、化学基地班</t>
  </si>
  <si>
    <t>须24小时值班，最低服务年限五年</t>
  </si>
  <si>
    <t>专技（环境监测）</t>
  </si>
  <si>
    <t>环境科学、环境工程、环境工程技术、环境科学与工程、环境生态工程、环境管理、环境监察、环境保护、环境监测与治理技术、工业环保与安全技术、环境（艺术）设计</t>
  </si>
  <si>
    <t>需24小时值班，最低服务年限五年</t>
  </si>
  <si>
    <t>泉惠石化工业园区财务结算中心</t>
  </si>
  <si>
    <t>具有2年及以上相关工作经验</t>
  </si>
  <si>
    <t>需值夜班，最低服务年限五年</t>
  </si>
  <si>
    <t>惠安县人力资源和社会保障局</t>
  </si>
  <si>
    <t>惠安县城乡居民社会养老保险中心</t>
  </si>
  <si>
    <t>专技（管理信息）</t>
  </si>
  <si>
    <t>计算机科学与技术类</t>
  </si>
  <si>
    <t>具有2年及以上工作经历</t>
  </si>
  <si>
    <t>需经常下乡，最低服务年限五年</t>
  </si>
  <si>
    <t>惠安县文化体育和旅游局</t>
  </si>
  <si>
    <t>惠安县博物馆</t>
  </si>
  <si>
    <t>专技（文物博物）</t>
  </si>
  <si>
    <t>历史学类</t>
  </si>
  <si>
    <t>需值夜班，野外考古及全县文物巡查工作，最低服务年限五年</t>
  </si>
  <si>
    <t>惠安县文化馆</t>
  </si>
  <si>
    <t>惠安县掌中木偶戏艺术保护传承中心</t>
  </si>
  <si>
    <t>财政拨补</t>
  </si>
  <si>
    <t>专技（演员）</t>
  </si>
  <si>
    <t>中专及以上</t>
  </si>
  <si>
    <t>戏曲表演（掌中木偶方向）、艺术管理（掌中木偶方向）</t>
  </si>
  <si>
    <t>将中专及以上阶段所有科目成绩表电子版发送到awei5450@163.com</t>
  </si>
  <si>
    <t>免笔试</t>
  </si>
  <si>
    <t>熟悉闽南语；最低服务年限五年</t>
  </si>
  <si>
    <t>惠安县高甲戏艺术保护传承中心</t>
  </si>
  <si>
    <t xml:space="preserve"> 戏曲表演（高甲戏方向）、艺术管理（高甲戏方向）</t>
  </si>
  <si>
    <t>熟悉高甲戏表演、闽南语；最低服务年限五年</t>
  </si>
  <si>
    <t>惠安县司法局</t>
  </si>
  <si>
    <t>福建省惠安县公证处</t>
  </si>
  <si>
    <t>自收自支</t>
  </si>
  <si>
    <t>专技（公证员）</t>
  </si>
  <si>
    <t xml:space="preserve">须通过国家统一司法考试或国家统一法律职业资格考试。 </t>
  </si>
  <si>
    <t>惠安县住房和城乡建设局</t>
  </si>
  <si>
    <t>惠安县城市建设档案室</t>
  </si>
  <si>
    <t>专技（计算机系统维护）</t>
  </si>
  <si>
    <t>计算机网络技术类</t>
  </si>
  <si>
    <t>惠安县建筑安全工作站</t>
  </si>
  <si>
    <t>专技（安全监督）</t>
  </si>
  <si>
    <t>土建类</t>
  </si>
  <si>
    <t>最低服务年限五年，需高空作业</t>
  </si>
  <si>
    <t>惠安县发展和改革局</t>
  </si>
  <si>
    <t>惠安县项目开发中心</t>
  </si>
  <si>
    <t>专技（土建）</t>
  </si>
  <si>
    <t>最低服务年限五年，需经常下乡参与项目建设现场管理督查</t>
  </si>
  <si>
    <t>惠安县公共资源交易中心</t>
  </si>
  <si>
    <t>管理（综合管理）</t>
  </si>
  <si>
    <t>惠安县工业信息化和商务局</t>
  </si>
  <si>
    <t>惠安县大数据服务中心</t>
  </si>
  <si>
    <t>专技（大数据服务）</t>
  </si>
  <si>
    <t>计算机软件类、计算机信息管理类</t>
  </si>
  <si>
    <t>最低服务年限五年，下乡镇一线检查及适应加班工作</t>
  </si>
  <si>
    <t>惠安县中小企业服务中心</t>
  </si>
  <si>
    <t>专技（中小企业服务）</t>
  </si>
  <si>
    <t>化学类</t>
  </si>
  <si>
    <t>惠安县信访局</t>
  </si>
  <si>
    <t>惠安县人民群众来访服务中心</t>
  </si>
  <si>
    <t>管理（信访接访）</t>
  </si>
  <si>
    <t>大专及以上</t>
  </si>
  <si>
    <t>需长期出差处理信访突发事件，24小时值班,最低服务年限五年</t>
  </si>
  <si>
    <t>惠安县市场监督管理局</t>
  </si>
  <si>
    <t>福建省惠安县质量计量检测所</t>
  </si>
  <si>
    <t>专技（计量检定）</t>
  </si>
  <si>
    <t>机械类、电气自动化类、仪器仪表类</t>
  </si>
  <si>
    <t>惠安县交通局</t>
  </si>
  <si>
    <t>惠安县农村公路养护服务中心</t>
  </si>
  <si>
    <t>会计与审计类、财政金融类</t>
  </si>
  <si>
    <t>专技（道路养护）</t>
  </si>
  <si>
    <t>交通工程、交通（土建）工程、交通运输、道路与桥梁工程、桥梁与隧道工程、土木工程</t>
  </si>
  <si>
    <t>惠安县农业农村局</t>
  </si>
  <si>
    <t>惠安县乡镇畜牧兽医站</t>
  </si>
  <si>
    <t>专技（畜牧兽医）</t>
  </si>
  <si>
    <t>动物医学类</t>
  </si>
  <si>
    <t>最低服务年限五年、需值夜班</t>
  </si>
  <si>
    <t>惠安县动物疫病预防控制中心</t>
  </si>
  <si>
    <t>专技（畜牧）</t>
  </si>
  <si>
    <t>惠安县乡村振兴工作服务中心</t>
  </si>
  <si>
    <t>管理（文字综合）</t>
  </si>
  <si>
    <t>中国语言文学类</t>
  </si>
  <si>
    <t>农业经济管理类</t>
  </si>
  <si>
    <t>惠安县农业生态能源站</t>
  </si>
  <si>
    <t>专技（环境生态）</t>
  </si>
  <si>
    <t>环境生态类</t>
  </si>
  <si>
    <t>惠安县科技和知识产权局</t>
  </si>
  <si>
    <t>福建省惠安县科学技术情报研究所</t>
  </si>
  <si>
    <t>专技（科技管理）</t>
  </si>
  <si>
    <t>管理科学与工程类、计算机科学与技术类</t>
  </si>
  <si>
    <t>惠安县水利局</t>
  </si>
  <si>
    <t>惠安县农村水利工作站</t>
  </si>
  <si>
    <t>专技（水利预警宣传）</t>
  </si>
  <si>
    <t>新闻传播学类</t>
  </si>
  <si>
    <t>最低服务年限五年，需参加24小时值班，较适合男性</t>
  </si>
  <si>
    <t>专技（水利项目监督管理）</t>
  </si>
  <si>
    <t>水质科学与技术，水土保持，水土保持与荒漠化防治，水环境监测与保护，城市水净化技术，水环境监测与分析</t>
  </si>
  <si>
    <t>最低服务年限五年，需参加24小时值班并经常到户外开展水库、海堤、溪流巡查工作，较适合男性</t>
  </si>
  <si>
    <t>惠安县水利工程质量安全工作站</t>
  </si>
  <si>
    <t>专技（水利建设与管理）</t>
  </si>
  <si>
    <t>水利类</t>
  </si>
  <si>
    <t>惠安县水利电力工程师室</t>
  </si>
  <si>
    <t>水利水电工程、水文与水资源工程、水利工程、水利水电建筑工程、水政水资源管理、水利工程施工技术、河务工程与管理、水利水电工程管理</t>
  </si>
  <si>
    <t>惠安县惠女菱溪陈田库区事务所</t>
  </si>
  <si>
    <t>专技（水利工程管理、水政水文）</t>
  </si>
  <si>
    <t>专技（机械工程管理）</t>
  </si>
  <si>
    <t>机械类</t>
  </si>
  <si>
    <t>专技（经营）</t>
  </si>
  <si>
    <t>惠安县人民政府</t>
  </si>
  <si>
    <t>惠安县城镇集体工业联合社</t>
  </si>
  <si>
    <t>工商管理类</t>
  </si>
  <si>
    <t>惠安县行政服务中心管理委员会</t>
  </si>
  <si>
    <t>惠安县行政服务保障中心</t>
  </si>
  <si>
    <t>惠安县应急管理局</t>
  </si>
  <si>
    <t>惠安县洪水预警报中心</t>
  </si>
  <si>
    <t>管理（防汛抗旱系统维护）</t>
  </si>
  <si>
    <t>惠安县城市管理局</t>
  </si>
  <si>
    <t>惠安县城市管理综合考评中心</t>
  </si>
  <si>
    <t>专技（数字城管平台管理维护）</t>
  </si>
  <si>
    <t>计算机硬件技术类</t>
  </si>
  <si>
    <t>惠安县园林绿化中心</t>
  </si>
  <si>
    <t>专技（从事一线园林绿化管理工作）</t>
  </si>
  <si>
    <t>最低服务年限五年，需野外、户外作业</t>
  </si>
  <si>
    <t>惠安县人民政府办公室</t>
  </si>
  <si>
    <t>惠安县金融服务中心</t>
  </si>
  <si>
    <t>管理（办公室文字综合）</t>
  </si>
  <si>
    <t>经济贸易类、工商管理类</t>
  </si>
  <si>
    <t>惠安县审计局</t>
  </si>
  <si>
    <t>惠安县涉农资金审计服务中心</t>
  </si>
  <si>
    <t>专技（工程项目审计）</t>
  </si>
  <si>
    <t>会计与审计类、工程造价、工程造价管理</t>
  </si>
  <si>
    <t>惠安县公安局</t>
  </si>
  <si>
    <t>惠安县公安局警务辅助服务中心</t>
  </si>
  <si>
    <t>管理（警务宣传）</t>
  </si>
  <si>
    <t>需值夜班，出勤拍摄，最低服务年限五年</t>
  </si>
  <si>
    <t>管理（文秘）</t>
  </si>
  <si>
    <t>管理（110接处警）</t>
  </si>
  <si>
    <t>接听报警电话，最低服务年限五年</t>
  </si>
  <si>
    <t>公安学类</t>
  </si>
  <si>
    <t>专技（计算机与信息）</t>
  </si>
  <si>
    <t>计算机信息管理类</t>
  </si>
  <si>
    <t>惠安县民政局</t>
  </si>
  <si>
    <t>惠安县婚姻登记中心</t>
  </si>
  <si>
    <t>专技（信息管理与系统信息）</t>
  </si>
  <si>
    <t>惠安县民族与宗教事务局</t>
  </si>
  <si>
    <t>惠安县宗教服务中心</t>
  </si>
  <si>
    <t>中国语言文学类、法学类</t>
  </si>
  <si>
    <t>惠安县退役军人事务局</t>
  </si>
  <si>
    <t>惠安县退役军人服务中心</t>
  </si>
  <si>
    <t>专技（文字综合、数据统计）</t>
  </si>
  <si>
    <t>法学类、中国语言文学类、计算机科学与技术类</t>
  </si>
  <si>
    <t>惠安县卫生健康局</t>
  </si>
  <si>
    <t>惠安县疾病预防控制中心</t>
  </si>
  <si>
    <t>专技（预防医学）</t>
  </si>
  <si>
    <t>预防医学、公共卫生与预防医学</t>
  </si>
  <si>
    <t>医学基础知识</t>
  </si>
  <si>
    <t>惠安县妇幼保健院</t>
  </si>
  <si>
    <t>专技（儿科）</t>
  </si>
  <si>
    <t>临床医学、儿科学</t>
  </si>
  <si>
    <t>2017年及以前毕业报考者应取得执业医师资格证书</t>
  </si>
  <si>
    <t>专技（儿童保健）</t>
  </si>
  <si>
    <t>眼科学、临床医学</t>
  </si>
  <si>
    <t>专技（麻醉）</t>
  </si>
  <si>
    <t>临床医学、麻醉学</t>
  </si>
  <si>
    <t>专技（影像）</t>
  </si>
  <si>
    <t>医学影像学（五年制）</t>
  </si>
  <si>
    <t>惠安县中医院</t>
  </si>
  <si>
    <t>专技（急诊）</t>
  </si>
  <si>
    <t>临床医学、全科医学</t>
  </si>
  <si>
    <t>专技
影像诊断（超声）</t>
  </si>
  <si>
    <t>专技
影像诊断（放射）</t>
  </si>
  <si>
    <t>惠安县螺阳镇卫生院</t>
  </si>
  <si>
    <t>专技
（影像）</t>
  </si>
  <si>
    <t>医学影像学（五年制）、临床医学</t>
  </si>
  <si>
    <t>取得执业助理医师及以上资格证书</t>
  </si>
  <si>
    <t>惠安县黄塘镇中心卫生院</t>
  </si>
  <si>
    <t>专技（妇产科）</t>
  </si>
  <si>
    <t>临床医学、中西医结合临床、中西医临床医学</t>
  </si>
  <si>
    <t>大专学历报考者需取得执业助理医师及以上资格证书</t>
  </si>
  <si>
    <t>惠安县紫山镇卫生院</t>
  </si>
  <si>
    <t>专技
（中药学）</t>
  </si>
  <si>
    <t>中药（学）</t>
  </si>
  <si>
    <t>取得中药学初级（师）及以上资格证书</t>
  </si>
  <si>
    <t>专技(中医科)</t>
  </si>
  <si>
    <t>康复医学、中医骨伤科学、中医骨伤科学(含:推拿)、针灸推拿（学）、针灸学、中西医临床医学、中西医结合临床、中西医结合康复学、中西医结合基础</t>
  </si>
  <si>
    <t>惠安县崇武镇中心卫生院</t>
  </si>
  <si>
    <t>专技（内科）</t>
  </si>
  <si>
    <t>专技（外科）</t>
  </si>
  <si>
    <t>专技（全科医生）</t>
  </si>
  <si>
    <t>全科医学</t>
  </si>
  <si>
    <t>取得执业助理医师及以上资格证书书</t>
  </si>
  <si>
    <t>惠安县山霞镇卫生院</t>
  </si>
  <si>
    <t>专业技术（临床）</t>
  </si>
  <si>
    <t>中西医结合临床、中西医临床医学、临床医学</t>
  </si>
  <si>
    <t>惠安县涂寨镇卫生院</t>
  </si>
  <si>
    <t>临床医学</t>
  </si>
  <si>
    <t>惠安县东岭镇中心卫生院</t>
  </si>
  <si>
    <t>专技（内儿科）</t>
  </si>
  <si>
    <t>临床医学、中西医临床医学、中西医结合临床、中医学</t>
  </si>
  <si>
    <t>专技（中医骨伤）</t>
  </si>
  <si>
    <t>中医骨伤科学</t>
  </si>
  <si>
    <t>专技（针灸推拿）</t>
  </si>
  <si>
    <t>针灸推拿（学）</t>
  </si>
  <si>
    <t>惠安县净峰中心卫生院</t>
  </si>
  <si>
    <t>专技（临床）</t>
  </si>
  <si>
    <t>惠安县小岞镇卫生院</t>
  </si>
  <si>
    <t>2017年及以前毕业报考者应取得执业医师资格证书,不含专升本</t>
  </si>
  <si>
    <t>惠安县卫生进修学校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</si>
</sst>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
    <numFmt numFmtId="177" formatCode="00"/>
  </numFmts>
  <fonts count="33">
    <font>
      <sz val="11"/>
      <color theme="1"/>
      <name val="宋体"/>
      <charset val="134"/>
      <scheme val="minor"/>
    </font>
    <font>
      <b/>
      <sz val="10"/>
      <name val="宋体"/>
      <charset val="134"/>
    </font>
    <font>
      <sz val="11"/>
      <name val="宋体"/>
      <charset val="134"/>
    </font>
    <font>
      <sz val="9"/>
      <name val="宋体"/>
      <charset val="134"/>
    </font>
    <font>
      <sz val="10"/>
      <name val="宋体"/>
      <charset val="134"/>
    </font>
    <font>
      <b/>
      <sz val="11"/>
      <name val="宋体"/>
      <charset val="134"/>
    </font>
    <font>
      <b/>
      <sz val="18"/>
      <name val="华文中宋"/>
      <charset val="134"/>
    </font>
    <font>
      <sz val="10"/>
      <color theme="1"/>
      <name val="宋体"/>
      <charset val="134"/>
      <scheme val="minor"/>
    </font>
    <font>
      <sz val="10"/>
      <name val="仿宋_GB2312"/>
      <charset val="134"/>
    </font>
    <font>
      <sz val="10"/>
      <color theme="1"/>
      <name val="仿宋_GB2312"/>
      <charset val="134"/>
    </font>
    <font>
      <sz val="10"/>
      <color theme="1" tint="0.35"/>
      <name val="仿宋_GB2312"/>
      <charset val="134"/>
    </font>
    <font>
      <b/>
      <sz val="10"/>
      <name val="黑体"/>
      <charset val="134"/>
    </font>
    <font>
      <sz val="10"/>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indexed="8"/>
      <name val="宋体"/>
      <charset val="134"/>
    </font>
    <font>
      <b/>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23" borderId="0" applyNumberFormat="0" applyBorder="0" applyAlignment="0" applyProtection="0">
      <alignment vertical="center"/>
    </xf>
    <xf numFmtId="0" fontId="2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3"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30" fillId="0" borderId="0">
      <alignment vertical="center"/>
    </xf>
    <xf numFmtId="0" fontId="0" fillId="22" borderId="12" applyNumberFormat="0" applyFont="0" applyAlignment="0" applyProtection="0">
      <alignment vertical="center"/>
    </xf>
    <xf numFmtId="0" fontId="13" fillId="4"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2" fillId="0" borderId="7" applyNumberFormat="0" applyFill="0" applyAlignment="0" applyProtection="0">
      <alignment vertical="center"/>
    </xf>
    <xf numFmtId="0" fontId="13" fillId="21" borderId="0" applyNumberFormat="0" applyBorder="0" applyAlignment="0" applyProtection="0">
      <alignment vertical="center"/>
    </xf>
    <xf numFmtId="0" fontId="15" fillId="0" borderId="10" applyNumberFormat="0" applyFill="0" applyAlignment="0" applyProtection="0">
      <alignment vertical="center"/>
    </xf>
    <xf numFmtId="0" fontId="13" fillId="15" borderId="0" applyNumberFormat="0" applyBorder="0" applyAlignment="0" applyProtection="0">
      <alignment vertical="center"/>
    </xf>
    <xf numFmtId="0" fontId="26" fillId="19" borderId="11" applyNumberFormat="0" applyAlignment="0" applyProtection="0">
      <alignment vertical="center"/>
    </xf>
    <xf numFmtId="0" fontId="31" fillId="19" borderId="8" applyNumberFormat="0" applyAlignment="0" applyProtection="0">
      <alignment vertical="center"/>
    </xf>
    <xf numFmtId="0" fontId="21" fillId="11" borderId="6" applyNumberFormat="0" applyAlignment="0" applyProtection="0">
      <alignment vertical="center"/>
    </xf>
    <xf numFmtId="0" fontId="16" fillId="31" borderId="0" applyNumberFormat="0" applyBorder="0" applyAlignment="0" applyProtection="0">
      <alignment vertical="center"/>
    </xf>
    <xf numFmtId="0" fontId="13" fillId="10" borderId="0" applyNumberFormat="0" applyBorder="0" applyAlignment="0" applyProtection="0">
      <alignment vertical="center"/>
    </xf>
    <xf numFmtId="0" fontId="24" fillId="0" borderId="9" applyNumberFormat="0" applyFill="0" applyAlignment="0" applyProtection="0">
      <alignment vertical="center"/>
    </xf>
    <xf numFmtId="0" fontId="14" fillId="0" borderId="5" applyNumberFormat="0" applyFill="0" applyAlignment="0" applyProtection="0">
      <alignment vertical="center"/>
    </xf>
    <xf numFmtId="0" fontId="25" fillId="18" borderId="0" applyNumberFormat="0" applyBorder="0" applyAlignment="0" applyProtection="0">
      <alignment vertical="center"/>
    </xf>
    <xf numFmtId="0" fontId="17" fillId="7" borderId="0" applyNumberFormat="0" applyBorder="0" applyAlignment="0" applyProtection="0">
      <alignment vertical="center"/>
    </xf>
    <xf numFmtId="0" fontId="16" fillId="25" borderId="0" applyNumberFormat="0" applyBorder="0" applyAlignment="0" applyProtection="0">
      <alignment vertical="center"/>
    </xf>
    <xf numFmtId="0" fontId="13" fillId="30"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3" fillId="20" borderId="0" applyNumberFormat="0" applyBorder="0" applyAlignment="0" applyProtection="0">
      <alignment vertical="center"/>
    </xf>
    <xf numFmtId="0" fontId="16" fillId="27"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0" fontId="6"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colors>
    <mruColors>
      <color rgb="00FF0000"/>
      <color rgb="00FFC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6"/>
  <sheetViews>
    <sheetView tabSelected="1" topLeftCell="A94" workbookViewId="0">
      <selection activeCell="M99" sqref="M99"/>
    </sheetView>
  </sheetViews>
  <sheetFormatPr defaultColWidth="8.87272727272727" defaultRowHeight="14"/>
  <cols>
    <col min="1" max="1" width="4.62727272727273" style="2" customWidth="1"/>
    <col min="2" max="2" width="8.62727272727273" style="3" customWidth="1"/>
    <col min="3" max="3" width="4.62727272727273" style="4" customWidth="1"/>
    <col min="4" max="4" width="8.62727272727273" style="2" customWidth="1"/>
    <col min="5" max="5" width="4.62727272727273" style="2" customWidth="1"/>
    <col min="6" max="6" width="4.62727272727273" style="4" customWidth="1"/>
    <col min="7" max="7" width="8.62727272727273" style="2" customWidth="1"/>
    <col min="8" max="12" width="4.62727272727273" style="2" customWidth="1"/>
    <col min="13" max="13" width="8.62727272727273" style="2" customWidth="1"/>
    <col min="14" max="15" width="5.62727272727273" style="2" customWidth="1"/>
    <col min="16" max="17" width="13.6272727272727" style="2" customWidth="1"/>
    <col min="18" max="18" width="5.87272727272727" style="2" customWidth="1"/>
    <col min="19" max="21" width="4.62727272727273" style="2" customWidth="1"/>
    <col min="22" max="22" width="15.3727272727273" style="2" customWidth="1"/>
    <col min="23" max="23" width="11.6363636363636" style="2" customWidth="1"/>
    <col min="24" max="16384" width="8.87272727272727" style="2"/>
  </cols>
  <sheetData>
    <row r="1" ht="38" customHeight="1" spans="1:23">
      <c r="A1" s="5" t="s">
        <v>0</v>
      </c>
      <c r="B1" s="5"/>
      <c r="C1" s="5"/>
      <c r="D1" s="5"/>
      <c r="E1" s="5"/>
      <c r="F1" s="5"/>
      <c r="G1" s="5"/>
      <c r="H1" s="5"/>
      <c r="I1" s="5"/>
      <c r="J1" s="5"/>
      <c r="K1" s="5"/>
      <c r="L1" s="5"/>
      <c r="M1" s="5"/>
      <c r="N1" s="5"/>
      <c r="O1" s="5"/>
      <c r="P1" s="5"/>
      <c r="Q1" s="5"/>
      <c r="R1" s="5"/>
      <c r="S1" s="5"/>
      <c r="T1" s="5"/>
      <c r="U1" s="5"/>
      <c r="V1" s="5"/>
      <c r="W1" s="5"/>
    </row>
    <row r="2" ht="25.5" spans="1:23">
      <c r="A2" s="6" t="s">
        <v>1</v>
      </c>
      <c r="B2" s="6"/>
      <c r="C2" s="6"/>
      <c r="D2" s="6"/>
      <c r="E2" s="6"/>
      <c r="F2" s="6"/>
      <c r="G2" s="6"/>
      <c r="H2" s="6"/>
      <c r="I2" s="6"/>
      <c r="J2" s="6"/>
      <c r="K2" s="6"/>
      <c r="L2" s="6"/>
      <c r="M2" s="6"/>
      <c r="N2" s="6"/>
      <c r="O2" s="6"/>
      <c r="P2" s="6"/>
      <c r="Q2" s="6"/>
      <c r="R2" s="6"/>
      <c r="S2" s="6"/>
      <c r="T2" s="6"/>
      <c r="U2" s="6"/>
      <c r="V2" s="6"/>
      <c r="W2" s="6"/>
    </row>
    <row r="3" s="1" customFormat="1" ht="28" customHeight="1" spans="1:23">
      <c r="A3" s="7" t="s">
        <v>2</v>
      </c>
      <c r="B3" s="7" t="s">
        <v>3</v>
      </c>
      <c r="C3" s="8" t="s">
        <v>4</v>
      </c>
      <c r="D3" s="8" t="s">
        <v>5</v>
      </c>
      <c r="E3" s="8" t="s">
        <v>6</v>
      </c>
      <c r="F3" s="8" t="s">
        <v>7</v>
      </c>
      <c r="G3" s="8" t="s">
        <v>8</v>
      </c>
      <c r="H3" s="8" t="s">
        <v>9</v>
      </c>
      <c r="I3" s="8" t="s">
        <v>10</v>
      </c>
      <c r="J3" s="8" t="s">
        <v>11</v>
      </c>
      <c r="K3" s="8" t="s">
        <v>12</v>
      </c>
      <c r="L3" s="8" t="s">
        <v>13</v>
      </c>
      <c r="M3" s="8" t="s">
        <v>14</v>
      </c>
      <c r="N3" s="8"/>
      <c r="O3" s="8"/>
      <c r="P3" s="8"/>
      <c r="Q3" s="8"/>
      <c r="R3" s="8" t="s">
        <v>15</v>
      </c>
      <c r="S3" s="8" t="s">
        <v>16</v>
      </c>
      <c r="T3" s="8"/>
      <c r="U3" s="8"/>
      <c r="V3" s="8" t="s">
        <v>17</v>
      </c>
      <c r="W3" s="18" t="s">
        <v>18</v>
      </c>
    </row>
    <row r="4" s="1" customFormat="1" ht="26" spans="1:23">
      <c r="A4" s="7"/>
      <c r="B4" s="7"/>
      <c r="C4" s="8"/>
      <c r="D4" s="8"/>
      <c r="E4" s="8"/>
      <c r="F4" s="8"/>
      <c r="G4" s="8"/>
      <c r="H4" s="8"/>
      <c r="I4" s="8"/>
      <c r="J4" s="8"/>
      <c r="K4" s="8"/>
      <c r="L4" s="8"/>
      <c r="M4" s="8" t="s">
        <v>19</v>
      </c>
      <c r="N4" s="8" t="s">
        <v>20</v>
      </c>
      <c r="O4" s="8" t="s">
        <v>21</v>
      </c>
      <c r="P4" s="8" t="s">
        <v>22</v>
      </c>
      <c r="Q4" s="8" t="s">
        <v>23</v>
      </c>
      <c r="R4" s="8"/>
      <c r="S4" s="8" t="s">
        <v>24</v>
      </c>
      <c r="T4" s="8" t="s">
        <v>25</v>
      </c>
      <c r="U4" s="8" t="s">
        <v>26</v>
      </c>
      <c r="V4" s="8"/>
      <c r="W4" s="19"/>
    </row>
    <row r="5" ht="39" spans="1:23">
      <c r="A5" s="9">
        <v>109</v>
      </c>
      <c r="B5" s="10" t="s">
        <v>27</v>
      </c>
      <c r="C5" s="11">
        <v>1</v>
      </c>
      <c r="D5" s="12" t="s">
        <v>28</v>
      </c>
      <c r="E5" s="12" t="s">
        <v>29</v>
      </c>
      <c r="F5" s="11">
        <f>COUNTIFS(D$3:D5,D5,A$3:A5,A5)</f>
        <v>1</v>
      </c>
      <c r="G5" s="12" t="s">
        <v>30</v>
      </c>
      <c r="H5" s="12">
        <v>11</v>
      </c>
      <c r="I5" s="12">
        <v>1</v>
      </c>
      <c r="J5" s="12">
        <v>35</v>
      </c>
      <c r="K5" s="12" t="s">
        <v>31</v>
      </c>
      <c r="L5" s="12" t="s">
        <v>31</v>
      </c>
      <c r="M5" s="12" t="s">
        <v>32</v>
      </c>
      <c r="N5" s="12" t="s">
        <v>33</v>
      </c>
      <c r="O5" s="12" t="s">
        <v>34</v>
      </c>
      <c r="P5" s="12" t="s">
        <v>35</v>
      </c>
      <c r="Q5" s="12"/>
      <c r="R5" s="20" t="s">
        <v>36</v>
      </c>
      <c r="S5" s="21">
        <v>1</v>
      </c>
      <c r="T5" s="22"/>
      <c r="U5" s="22"/>
      <c r="V5" s="12" t="s">
        <v>37</v>
      </c>
      <c r="W5" s="20" t="s">
        <v>38</v>
      </c>
    </row>
    <row r="6" ht="65" spans="1:23">
      <c r="A6" s="9">
        <f>IF(B6=B5,A5,A5+1)</f>
        <v>109</v>
      </c>
      <c r="B6" s="10" t="s">
        <v>27</v>
      </c>
      <c r="C6" s="11">
        <f>IF(A6=A5,(IF(D6=D5,C5,C5+1)),1)</f>
        <v>2</v>
      </c>
      <c r="D6" s="12" t="s">
        <v>39</v>
      </c>
      <c r="E6" s="12" t="s">
        <v>29</v>
      </c>
      <c r="F6" s="11">
        <f>COUNTIFS(D$3:D6,D6,A$3:A6,A6)</f>
        <v>1</v>
      </c>
      <c r="G6" s="12" t="s">
        <v>40</v>
      </c>
      <c r="H6" s="12">
        <v>11</v>
      </c>
      <c r="I6" s="12">
        <v>1</v>
      </c>
      <c r="J6" s="12">
        <v>35</v>
      </c>
      <c r="K6" s="12" t="s">
        <v>41</v>
      </c>
      <c r="L6" s="12" t="s">
        <v>31</v>
      </c>
      <c r="M6" s="12" t="s">
        <v>32</v>
      </c>
      <c r="N6" s="12" t="s">
        <v>33</v>
      </c>
      <c r="O6" s="12" t="s">
        <v>34</v>
      </c>
      <c r="P6" s="12" t="s">
        <v>42</v>
      </c>
      <c r="Q6" s="12"/>
      <c r="R6" s="20" t="s">
        <v>36</v>
      </c>
      <c r="S6" s="21">
        <v>1</v>
      </c>
      <c r="T6" s="22"/>
      <c r="U6" s="22"/>
      <c r="V6" s="12" t="s">
        <v>37</v>
      </c>
      <c r="W6" s="20" t="s">
        <v>38</v>
      </c>
    </row>
    <row r="7" ht="65" spans="1:23">
      <c r="A7" s="9">
        <f t="shared" ref="A7:A41" si="0">IF(B7=B6,A6,A6+1)</f>
        <v>109</v>
      </c>
      <c r="B7" s="10" t="s">
        <v>27</v>
      </c>
      <c r="C7" s="11">
        <f t="shared" ref="C7:C38" si="1">IF(A7=A6,(IF(D7=D6,C6,C6+1)),1)</f>
        <v>2</v>
      </c>
      <c r="D7" s="12" t="s">
        <v>39</v>
      </c>
      <c r="E7" s="12" t="s">
        <v>29</v>
      </c>
      <c r="F7" s="11">
        <f>COUNTIFS(D$3:D7,D7,A$3:A7,A7)</f>
        <v>2</v>
      </c>
      <c r="G7" s="12" t="s">
        <v>40</v>
      </c>
      <c r="H7" s="12">
        <v>11</v>
      </c>
      <c r="I7" s="12">
        <v>1</v>
      </c>
      <c r="J7" s="12">
        <v>35</v>
      </c>
      <c r="K7" s="12" t="s">
        <v>43</v>
      </c>
      <c r="L7" s="12" t="s">
        <v>31</v>
      </c>
      <c r="M7" s="12" t="s">
        <v>32</v>
      </c>
      <c r="N7" s="12" t="s">
        <v>33</v>
      </c>
      <c r="O7" s="12" t="s">
        <v>34</v>
      </c>
      <c r="P7" s="12" t="s">
        <v>42</v>
      </c>
      <c r="Q7" s="12"/>
      <c r="R7" s="20" t="s">
        <v>36</v>
      </c>
      <c r="S7" s="21">
        <v>1</v>
      </c>
      <c r="T7" s="22"/>
      <c r="U7" s="22"/>
      <c r="V7" s="12" t="s">
        <v>37</v>
      </c>
      <c r="W7" s="20" t="s">
        <v>38</v>
      </c>
    </row>
    <row r="8" ht="39" spans="1:23">
      <c r="A8" s="9">
        <f t="shared" si="0"/>
        <v>110</v>
      </c>
      <c r="B8" s="10" t="s">
        <v>44</v>
      </c>
      <c r="C8" s="11">
        <f t="shared" si="1"/>
        <v>1</v>
      </c>
      <c r="D8" s="12" t="s">
        <v>45</v>
      </c>
      <c r="E8" s="12" t="s">
        <v>29</v>
      </c>
      <c r="F8" s="11">
        <f>COUNTIFS(D$3:D8,D8,A$3:A8,A8)</f>
        <v>1</v>
      </c>
      <c r="G8" s="12" t="s">
        <v>46</v>
      </c>
      <c r="H8" s="12">
        <v>11</v>
      </c>
      <c r="I8" s="12">
        <v>1</v>
      </c>
      <c r="J8" s="12">
        <v>35</v>
      </c>
      <c r="K8" s="12" t="s">
        <v>31</v>
      </c>
      <c r="L8" s="12" t="s">
        <v>31</v>
      </c>
      <c r="M8" s="12" t="s">
        <v>32</v>
      </c>
      <c r="N8" s="12" t="s">
        <v>33</v>
      </c>
      <c r="O8" s="12" t="s">
        <v>34</v>
      </c>
      <c r="P8" s="12" t="s">
        <v>47</v>
      </c>
      <c r="Q8" s="12"/>
      <c r="R8" s="20" t="s">
        <v>36</v>
      </c>
      <c r="S8" s="21">
        <v>1</v>
      </c>
      <c r="T8" s="22"/>
      <c r="U8" s="22"/>
      <c r="V8" s="12" t="s">
        <v>37</v>
      </c>
      <c r="W8" s="20" t="s">
        <v>38</v>
      </c>
    </row>
    <row r="9" ht="52" spans="1:23">
      <c r="A9" s="9">
        <f t="shared" si="0"/>
        <v>110</v>
      </c>
      <c r="B9" s="10" t="s">
        <v>44</v>
      </c>
      <c r="C9" s="11">
        <f t="shared" si="1"/>
        <v>2</v>
      </c>
      <c r="D9" s="12" t="s">
        <v>48</v>
      </c>
      <c r="E9" s="12" t="s">
        <v>29</v>
      </c>
      <c r="F9" s="11">
        <f>COUNTIFS(D$3:D9,D9,A$3:A9,A9)</f>
        <v>1</v>
      </c>
      <c r="G9" s="12" t="s">
        <v>49</v>
      </c>
      <c r="H9" s="12">
        <v>11</v>
      </c>
      <c r="I9" s="12">
        <v>1</v>
      </c>
      <c r="J9" s="12">
        <v>35</v>
      </c>
      <c r="K9" s="12" t="s">
        <v>41</v>
      </c>
      <c r="L9" s="12" t="s">
        <v>31</v>
      </c>
      <c r="M9" s="12" t="s">
        <v>32</v>
      </c>
      <c r="N9" s="12" t="s">
        <v>33</v>
      </c>
      <c r="O9" s="12" t="s">
        <v>34</v>
      </c>
      <c r="P9" s="12" t="s">
        <v>50</v>
      </c>
      <c r="Q9" s="12"/>
      <c r="R9" s="20" t="s">
        <v>36</v>
      </c>
      <c r="S9" s="21">
        <v>1</v>
      </c>
      <c r="T9" s="22"/>
      <c r="U9" s="22"/>
      <c r="V9" s="12" t="s">
        <v>51</v>
      </c>
      <c r="W9" s="20" t="s">
        <v>38</v>
      </c>
    </row>
    <row r="10" ht="52" spans="1:23">
      <c r="A10" s="9">
        <f t="shared" si="0"/>
        <v>110</v>
      </c>
      <c r="B10" s="10" t="s">
        <v>44</v>
      </c>
      <c r="C10" s="11">
        <f t="shared" si="1"/>
        <v>2</v>
      </c>
      <c r="D10" s="12" t="s">
        <v>48</v>
      </c>
      <c r="E10" s="12" t="s">
        <v>29</v>
      </c>
      <c r="F10" s="11">
        <f>COUNTIFS(D$3:D10,D10,A$3:A10,A10)</f>
        <v>2</v>
      </c>
      <c r="G10" s="12" t="s">
        <v>49</v>
      </c>
      <c r="H10" s="12">
        <v>11</v>
      </c>
      <c r="I10" s="12">
        <v>1</v>
      </c>
      <c r="J10" s="12">
        <v>35</v>
      </c>
      <c r="K10" s="12" t="s">
        <v>43</v>
      </c>
      <c r="L10" s="12" t="s">
        <v>31</v>
      </c>
      <c r="M10" s="12" t="s">
        <v>32</v>
      </c>
      <c r="N10" s="12" t="s">
        <v>33</v>
      </c>
      <c r="O10" s="12" t="s">
        <v>34</v>
      </c>
      <c r="P10" s="12" t="s">
        <v>50</v>
      </c>
      <c r="Q10" s="12"/>
      <c r="R10" s="20" t="s">
        <v>36</v>
      </c>
      <c r="S10" s="21">
        <v>1</v>
      </c>
      <c r="T10" s="22"/>
      <c r="U10" s="22"/>
      <c r="V10" s="12" t="s">
        <v>37</v>
      </c>
      <c r="W10" s="20" t="s">
        <v>38</v>
      </c>
    </row>
    <row r="11" ht="52" spans="1:23">
      <c r="A11" s="9">
        <f t="shared" si="0"/>
        <v>110</v>
      </c>
      <c r="B11" s="10" t="s">
        <v>44</v>
      </c>
      <c r="C11" s="11">
        <f t="shared" si="1"/>
        <v>3</v>
      </c>
      <c r="D11" s="12" t="s">
        <v>52</v>
      </c>
      <c r="E11" s="12" t="s">
        <v>29</v>
      </c>
      <c r="F11" s="11">
        <f>COUNTIFS(D$3:D11,D11,A$3:A11,A11)</f>
        <v>1</v>
      </c>
      <c r="G11" s="12" t="s">
        <v>53</v>
      </c>
      <c r="H11" s="12">
        <v>11</v>
      </c>
      <c r="I11" s="12">
        <v>1</v>
      </c>
      <c r="J11" s="12">
        <v>35</v>
      </c>
      <c r="K11" s="12" t="s">
        <v>31</v>
      </c>
      <c r="L11" s="12" t="s">
        <v>31</v>
      </c>
      <c r="M11" s="12" t="s">
        <v>32</v>
      </c>
      <c r="N11" s="12" t="s">
        <v>33</v>
      </c>
      <c r="O11" s="12" t="s">
        <v>34</v>
      </c>
      <c r="P11" s="12" t="s">
        <v>54</v>
      </c>
      <c r="Q11" s="12"/>
      <c r="R11" s="20" t="s">
        <v>36</v>
      </c>
      <c r="S11" s="21">
        <v>1</v>
      </c>
      <c r="T11" s="22"/>
      <c r="U11" s="22"/>
      <c r="V11" s="12" t="s">
        <v>55</v>
      </c>
      <c r="W11" s="22"/>
    </row>
    <row r="12" ht="52" spans="1:23">
      <c r="A12" s="9">
        <f t="shared" si="0"/>
        <v>110</v>
      </c>
      <c r="B12" s="10" t="s">
        <v>44</v>
      </c>
      <c r="C12" s="11">
        <f t="shared" si="1"/>
        <v>3</v>
      </c>
      <c r="D12" s="12" t="s">
        <v>52</v>
      </c>
      <c r="E12" s="12" t="s">
        <v>29</v>
      </c>
      <c r="F12" s="11">
        <f>COUNTIFS(D$3:D12,D12,A$3:A12,A12)</f>
        <v>2</v>
      </c>
      <c r="G12" s="12" t="s">
        <v>56</v>
      </c>
      <c r="H12" s="12">
        <v>11</v>
      </c>
      <c r="I12" s="12">
        <v>1</v>
      </c>
      <c r="J12" s="12">
        <v>35</v>
      </c>
      <c r="K12" s="12" t="s">
        <v>31</v>
      </c>
      <c r="L12" s="12" t="s">
        <v>31</v>
      </c>
      <c r="M12" s="12" t="s">
        <v>32</v>
      </c>
      <c r="N12" s="12" t="s">
        <v>33</v>
      </c>
      <c r="O12" s="12" t="s">
        <v>34</v>
      </c>
      <c r="P12" s="12" t="s">
        <v>57</v>
      </c>
      <c r="Q12" s="12"/>
      <c r="R12" s="20" t="s">
        <v>36</v>
      </c>
      <c r="S12" s="21">
        <v>1</v>
      </c>
      <c r="T12" s="22"/>
      <c r="U12" s="22"/>
      <c r="V12" s="12" t="s">
        <v>37</v>
      </c>
      <c r="W12" s="22"/>
    </row>
    <row r="13" s="2" customFormat="1" ht="55" customHeight="1" spans="1:23">
      <c r="A13" s="9">
        <f t="shared" si="0"/>
        <v>111</v>
      </c>
      <c r="B13" s="13" t="s">
        <v>58</v>
      </c>
      <c r="C13" s="11">
        <f t="shared" si="1"/>
        <v>1</v>
      </c>
      <c r="D13" s="13" t="s">
        <v>59</v>
      </c>
      <c r="E13" s="12" t="s">
        <v>29</v>
      </c>
      <c r="F13" s="11">
        <f>COUNTIFS(D$3:D13,D13,A$3:A13,A13)</f>
        <v>1</v>
      </c>
      <c r="G13" s="12" t="s">
        <v>60</v>
      </c>
      <c r="H13" s="12">
        <v>11</v>
      </c>
      <c r="I13" s="12">
        <v>1</v>
      </c>
      <c r="J13" s="12">
        <v>35</v>
      </c>
      <c r="K13" s="12" t="s">
        <v>31</v>
      </c>
      <c r="L13" s="12" t="s">
        <v>31</v>
      </c>
      <c r="M13" s="12" t="s">
        <v>32</v>
      </c>
      <c r="N13" s="12" t="s">
        <v>33</v>
      </c>
      <c r="O13" s="12" t="s">
        <v>34</v>
      </c>
      <c r="P13" s="12" t="s">
        <v>61</v>
      </c>
      <c r="Q13" s="12"/>
      <c r="R13" s="20" t="s">
        <v>36</v>
      </c>
      <c r="S13" s="21">
        <v>1</v>
      </c>
      <c r="T13" s="22"/>
      <c r="U13" s="22"/>
      <c r="V13" s="12" t="s">
        <v>62</v>
      </c>
      <c r="W13" s="22"/>
    </row>
    <row r="14" s="2" customFormat="1" ht="143" spans="1:23">
      <c r="A14" s="9">
        <f t="shared" si="0"/>
        <v>111</v>
      </c>
      <c r="B14" s="13" t="s">
        <v>58</v>
      </c>
      <c r="C14" s="11">
        <f t="shared" si="1"/>
        <v>1</v>
      </c>
      <c r="D14" s="13" t="s">
        <v>59</v>
      </c>
      <c r="E14" s="12" t="s">
        <v>29</v>
      </c>
      <c r="F14" s="11">
        <f>COUNTIFS(D$3:D14,D14,A$3:A14,A14)</f>
        <v>2</v>
      </c>
      <c r="G14" s="12" t="s">
        <v>63</v>
      </c>
      <c r="H14" s="12">
        <v>11</v>
      </c>
      <c r="I14" s="12">
        <v>1</v>
      </c>
      <c r="J14" s="12">
        <v>35</v>
      </c>
      <c r="K14" s="12" t="s">
        <v>31</v>
      </c>
      <c r="L14" s="12" t="s">
        <v>31</v>
      </c>
      <c r="M14" s="12" t="s">
        <v>32</v>
      </c>
      <c r="N14" s="12" t="s">
        <v>33</v>
      </c>
      <c r="O14" s="12" t="s">
        <v>34</v>
      </c>
      <c r="P14" s="12" t="s">
        <v>64</v>
      </c>
      <c r="Q14" s="12"/>
      <c r="R14" s="20" t="s">
        <v>36</v>
      </c>
      <c r="S14" s="21">
        <v>1</v>
      </c>
      <c r="T14" s="22"/>
      <c r="U14" s="22"/>
      <c r="V14" s="12" t="s">
        <v>65</v>
      </c>
      <c r="W14" s="22"/>
    </row>
    <row r="15" ht="52" spans="1:23">
      <c r="A15" s="9">
        <f t="shared" si="0"/>
        <v>111</v>
      </c>
      <c r="B15" s="10" t="s">
        <v>58</v>
      </c>
      <c r="C15" s="11">
        <f t="shared" si="1"/>
        <v>2</v>
      </c>
      <c r="D15" s="13" t="s">
        <v>66</v>
      </c>
      <c r="E15" s="12" t="s">
        <v>29</v>
      </c>
      <c r="F15" s="11">
        <f>COUNTIFS(D$3:D15,D15,A$3:A15,A15)</f>
        <v>1</v>
      </c>
      <c r="G15" s="12" t="s">
        <v>30</v>
      </c>
      <c r="H15" s="12">
        <v>11</v>
      </c>
      <c r="I15" s="12">
        <v>1</v>
      </c>
      <c r="J15" s="12">
        <v>35</v>
      </c>
      <c r="K15" s="12" t="s">
        <v>31</v>
      </c>
      <c r="L15" s="12" t="s">
        <v>31</v>
      </c>
      <c r="M15" s="12" t="s">
        <v>32</v>
      </c>
      <c r="N15" s="12" t="s">
        <v>33</v>
      </c>
      <c r="O15" s="12" t="s">
        <v>34</v>
      </c>
      <c r="P15" s="12" t="s">
        <v>35</v>
      </c>
      <c r="Q15" s="15" t="s">
        <v>67</v>
      </c>
      <c r="R15" s="20" t="s">
        <v>36</v>
      </c>
      <c r="S15" s="21">
        <v>1</v>
      </c>
      <c r="T15" s="22"/>
      <c r="U15" s="22"/>
      <c r="V15" s="12" t="s">
        <v>68</v>
      </c>
      <c r="W15" s="22"/>
    </row>
    <row r="16" s="2" customFormat="1" ht="52" spans="1:23">
      <c r="A16" s="9">
        <f t="shared" si="0"/>
        <v>112</v>
      </c>
      <c r="B16" s="13" t="s">
        <v>69</v>
      </c>
      <c r="C16" s="11">
        <f t="shared" si="1"/>
        <v>1</v>
      </c>
      <c r="D16" s="12" t="s">
        <v>70</v>
      </c>
      <c r="E16" s="12" t="s">
        <v>29</v>
      </c>
      <c r="F16" s="11">
        <f>COUNTIFS(D$3:D16,D16,A$3:A16,A16)</f>
        <v>1</v>
      </c>
      <c r="G16" s="12" t="s">
        <v>71</v>
      </c>
      <c r="H16" s="12">
        <v>11</v>
      </c>
      <c r="I16" s="12">
        <v>1</v>
      </c>
      <c r="J16" s="12">
        <v>35</v>
      </c>
      <c r="K16" s="12" t="s">
        <v>31</v>
      </c>
      <c r="L16" s="12" t="s">
        <v>31</v>
      </c>
      <c r="M16" s="12" t="s">
        <v>32</v>
      </c>
      <c r="N16" s="12" t="s">
        <v>33</v>
      </c>
      <c r="O16" s="12" t="s">
        <v>34</v>
      </c>
      <c r="P16" s="15" t="s">
        <v>72</v>
      </c>
      <c r="Q16" s="15" t="s">
        <v>73</v>
      </c>
      <c r="R16" s="20" t="s">
        <v>36</v>
      </c>
      <c r="S16" s="21">
        <v>1</v>
      </c>
      <c r="T16" s="22"/>
      <c r="U16" s="22"/>
      <c r="V16" s="12" t="s">
        <v>74</v>
      </c>
      <c r="W16" s="22"/>
    </row>
    <row r="17" ht="52" spans="1:23">
      <c r="A17" s="9">
        <f t="shared" si="0"/>
        <v>113</v>
      </c>
      <c r="B17" s="10" t="s">
        <v>75</v>
      </c>
      <c r="C17" s="11">
        <f t="shared" si="1"/>
        <v>1</v>
      </c>
      <c r="D17" s="12" t="s">
        <v>76</v>
      </c>
      <c r="E17" s="12" t="s">
        <v>29</v>
      </c>
      <c r="F17" s="11">
        <f>COUNTIFS(D$3:D17,D17,A$3:A17,A17)</f>
        <v>1</v>
      </c>
      <c r="G17" s="12" t="s">
        <v>77</v>
      </c>
      <c r="H17" s="12">
        <v>12</v>
      </c>
      <c r="I17" s="12">
        <v>1</v>
      </c>
      <c r="J17" s="12">
        <v>35</v>
      </c>
      <c r="K17" s="12" t="s">
        <v>41</v>
      </c>
      <c r="L17" s="12" t="s">
        <v>31</v>
      </c>
      <c r="M17" s="12" t="s">
        <v>32</v>
      </c>
      <c r="N17" s="12" t="s">
        <v>33</v>
      </c>
      <c r="O17" s="12" t="s">
        <v>34</v>
      </c>
      <c r="P17" s="12" t="s">
        <v>78</v>
      </c>
      <c r="Q17" s="12"/>
      <c r="R17" s="20" t="s">
        <v>36</v>
      </c>
      <c r="S17" s="21">
        <v>1</v>
      </c>
      <c r="T17" s="22"/>
      <c r="U17" s="22"/>
      <c r="V17" s="12" t="s">
        <v>79</v>
      </c>
      <c r="W17" s="22"/>
    </row>
    <row r="18" ht="52" spans="1:23">
      <c r="A18" s="9">
        <f t="shared" si="0"/>
        <v>113</v>
      </c>
      <c r="B18" s="10" t="s">
        <v>75</v>
      </c>
      <c r="C18" s="11">
        <f t="shared" si="1"/>
        <v>1</v>
      </c>
      <c r="D18" s="12" t="s">
        <v>76</v>
      </c>
      <c r="E18" s="12" t="s">
        <v>29</v>
      </c>
      <c r="F18" s="11">
        <f>COUNTIFS(D$3:D18,D18,A$3:A18,A18)</f>
        <v>2</v>
      </c>
      <c r="G18" s="12" t="s">
        <v>77</v>
      </c>
      <c r="H18" s="12">
        <v>12</v>
      </c>
      <c r="I18" s="12">
        <v>1</v>
      </c>
      <c r="J18" s="12">
        <v>35</v>
      </c>
      <c r="K18" s="12" t="s">
        <v>43</v>
      </c>
      <c r="L18" s="12" t="s">
        <v>31</v>
      </c>
      <c r="M18" s="12" t="s">
        <v>32</v>
      </c>
      <c r="N18" s="12" t="s">
        <v>33</v>
      </c>
      <c r="O18" s="12" t="s">
        <v>34</v>
      </c>
      <c r="P18" s="12" t="s">
        <v>78</v>
      </c>
      <c r="Q18" s="12"/>
      <c r="R18" s="20" t="s">
        <v>36</v>
      </c>
      <c r="S18" s="21">
        <v>1</v>
      </c>
      <c r="T18" s="22"/>
      <c r="U18" s="22"/>
      <c r="V18" s="12" t="s">
        <v>79</v>
      </c>
      <c r="W18" s="22"/>
    </row>
    <row r="19" ht="39" spans="1:23">
      <c r="A19" s="9">
        <f t="shared" si="0"/>
        <v>113</v>
      </c>
      <c r="B19" s="10" t="s">
        <v>75</v>
      </c>
      <c r="C19" s="11">
        <f t="shared" si="1"/>
        <v>2</v>
      </c>
      <c r="D19" s="12" t="s">
        <v>80</v>
      </c>
      <c r="E19" s="12" t="s">
        <v>29</v>
      </c>
      <c r="F19" s="11">
        <f>COUNTIFS(D$3:D19,D19,A$3:A19,A19)</f>
        <v>1</v>
      </c>
      <c r="G19" s="12" t="s">
        <v>30</v>
      </c>
      <c r="H19" s="12">
        <v>12</v>
      </c>
      <c r="I19" s="12">
        <v>1</v>
      </c>
      <c r="J19" s="12">
        <v>35</v>
      </c>
      <c r="K19" s="12" t="s">
        <v>31</v>
      </c>
      <c r="L19" s="12" t="s">
        <v>31</v>
      </c>
      <c r="M19" s="12" t="s">
        <v>31</v>
      </c>
      <c r="N19" s="12" t="s">
        <v>33</v>
      </c>
      <c r="O19" s="12" t="s">
        <v>34</v>
      </c>
      <c r="P19" s="12" t="s">
        <v>35</v>
      </c>
      <c r="Q19" s="12"/>
      <c r="R19" s="20" t="s">
        <v>36</v>
      </c>
      <c r="S19" s="21">
        <v>1</v>
      </c>
      <c r="T19" s="22"/>
      <c r="U19" s="22"/>
      <c r="V19" s="12" t="s">
        <v>37</v>
      </c>
      <c r="W19" s="22"/>
    </row>
    <row r="20" s="2" customFormat="1" ht="65" spans="1:23">
      <c r="A20" s="9">
        <f t="shared" si="0"/>
        <v>113</v>
      </c>
      <c r="B20" s="13" t="s">
        <v>75</v>
      </c>
      <c r="C20" s="11">
        <f t="shared" si="1"/>
        <v>3</v>
      </c>
      <c r="D20" s="12" t="s">
        <v>81</v>
      </c>
      <c r="E20" s="12" t="s">
        <v>82</v>
      </c>
      <c r="F20" s="11">
        <f>COUNTIFS(D$3:D20,D20,A$3:A20,A20)</f>
        <v>1</v>
      </c>
      <c r="G20" s="12" t="s">
        <v>83</v>
      </c>
      <c r="H20" s="12">
        <v>12</v>
      </c>
      <c r="I20" s="12">
        <v>2</v>
      </c>
      <c r="J20" s="12">
        <v>30</v>
      </c>
      <c r="K20" s="12" t="s">
        <v>31</v>
      </c>
      <c r="L20" s="12" t="s">
        <v>31</v>
      </c>
      <c r="M20" s="12" t="s">
        <v>32</v>
      </c>
      <c r="N20" s="15" t="s">
        <v>84</v>
      </c>
      <c r="O20" s="15" t="s">
        <v>31</v>
      </c>
      <c r="P20" s="16" t="s">
        <v>85</v>
      </c>
      <c r="Q20" s="16" t="s">
        <v>86</v>
      </c>
      <c r="R20" s="20" t="s">
        <v>87</v>
      </c>
      <c r="S20" s="22"/>
      <c r="T20" s="22"/>
      <c r="U20" s="21">
        <v>1</v>
      </c>
      <c r="V20" s="12" t="s">
        <v>88</v>
      </c>
      <c r="W20" s="22"/>
    </row>
    <row r="21" s="2" customFormat="1" ht="65" spans="1:23">
      <c r="A21" s="9">
        <f t="shared" si="0"/>
        <v>113</v>
      </c>
      <c r="B21" s="13" t="s">
        <v>75</v>
      </c>
      <c r="C21" s="11">
        <f t="shared" si="1"/>
        <v>4</v>
      </c>
      <c r="D21" s="12" t="s">
        <v>89</v>
      </c>
      <c r="E21" s="12" t="s">
        <v>82</v>
      </c>
      <c r="F21" s="11">
        <f>COUNTIFS(D$3:D21,D21,A$3:A21,A21)</f>
        <v>1</v>
      </c>
      <c r="G21" s="12" t="s">
        <v>83</v>
      </c>
      <c r="H21" s="12">
        <v>12</v>
      </c>
      <c r="I21" s="12">
        <v>2</v>
      </c>
      <c r="J21" s="12">
        <v>35</v>
      </c>
      <c r="K21" s="12" t="s">
        <v>31</v>
      </c>
      <c r="L21" s="12" t="s">
        <v>31</v>
      </c>
      <c r="M21" s="12" t="s">
        <v>32</v>
      </c>
      <c r="N21" s="15" t="s">
        <v>84</v>
      </c>
      <c r="O21" s="15" t="s">
        <v>31</v>
      </c>
      <c r="P21" s="16" t="s">
        <v>90</v>
      </c>
      <c r="Q21" s="16" t="s">
        <v>86</v>
      </c>
      <c r="R21" s="20" t="s">
        <v>87</v>
      </c>
      <c r="S21" s="22"/>
      <c r="T21" s="22"/>
      <c r="U21" s="21">
        <v>1</v>
      </c>
      <c r="V21" s="12" t="s">
        <v>91</v>
      </c>
      <c r="W21" s="22"/>
    </row>
    <row r="22" ht="52" spans="1:23">
      <c r="A22" s="9">
        <f t="shared" si="0"/>
        <v>114</v>
      </c>
      <c r="B22" s="10" t="s">
        <v>92</v>
      </c>
      <c r="C22" s="11">
        <f t="shared" si="1"/>
        <v>1</v>
      </c>
      <c r="D22" s="12" t="s">
        <v>93</v>
      </c>
      <c r="E22" s="12" t="s">
        <v>94</v>
      </c>
      <c r="F22" s="11">
        <f>COUNTIFS(D$3:D22,D22,A$3:A22,A22)</f>
        <v>1</v>
      </c>
      <c r="G22" s="12" t="s">
        <v>95</v>
      </c>
      <c r="H22" s="12">
        <v>11</v>
      </c>
      <c r="I22" s="12">
        <v>1</v>
      </c>
      <c r="J22" s="12">
        <v>35</v>
      </c>
      <c r="K22" s="12" t="s">
        <v>31</v>
      </c>
      <c r="L22" s="12" t="s">
        <v>31</v>
      </c>
      <c r="M22" s="12" t="s">
        <v>31</v>
      </c>
      <c r="N22" s="12" t="s">
        <v>33</v>
      </c>
      <c r="O22" s="12" t="s">
        <v>34</v>
      </c>
      <c r="P22" s="12" t="s">
        <v>31</v>
      </c>
      <c r="Q22" s="12" t="s">
        <v>96</v>
      </c>
      <c r="R22" s="20" t="s">
        <v>36</v>
      </c>
      <c r="S22" s="21">
        <v>1</v>
      </c>
      <c r="T22" s="22"/>
      <c r="U22" s="22"/>
      <c r="V22" s="12" t="s">
        <v>37</v>
      </c>
      <c r="W22" s="22"/>
    </row>
    <row r="23" ht="39" spans="1:23">
      <c r="A23" s="9">
        <f t="shared" si="0"/>
        <v>115</v>
      </c>
      <c r="B23" s="10" t="s">
        <v>97</v>
      </c>
      <c r="C23" s="11">
        <f t="shared" si="1"/>
        <v>1</v>
      </c>
      <c r="D23" s="12" t="s">
        <v>98</v>
      </c>
      <c r="E23" s="12" t="s">
        <v>94</v>
      </c>
      <c r="F23" s="11">
        <f>COUNTIFS(D$3:D23,D23,A$3:A23,A23)</f>
        <v>1</v>
      </c>
      <c r="G23" s="12" t="s">
        <v>99</v>
      </c>
      <c r="H23" s="12">
        <v>11</v>
      </c>
      <c r="I23" s="12">
        <v>1</v>
      </c>
      <c r="J23" s="12">
        <v>35</v>
      </c>
      <c r="K23" s="12" t="s">
        <v>31</v>
      </c>
      <c r="L23" s="12" t="s">
        <v>31</v>
      </c>
      <c r="M23" s="12" t="s">
        <v>31</v>
      </c>
      <c r="N23" s="12" t="s">
        <v>33</v>
      </c>
      <c r="O23" s="12" t="s">
        <v>34</v>
      </c>
      <c r="P23" s="12" t="s">
        <v>100</v>
      </c>
      <c r="Q23" s="12"/>
      <c r="R23" s="20" t="s">
        <v>36</v>
      </c>
      <c r="S23" s="21">
        <v>1</v>
      </c>
      <c r="T23" s="22"/>
      <c r="U23" s="22"/>
      <c r="V23" s="12" t="s">
        <v>37</v>
      </c>
      <c r="W23" s="22"/>
    </row>
    <row r="24" ht="39" spans="1:23">
      <c r="A24" s="9">
        <f t="shared" si="0"/>
        <v>115</v>
      </c>
      <c r="B24" s="10" t="s">
        <v>97</v>
      </c>
      <c r="C24" s="11">
        <f t="shared" si="1"/>
        <v>2</v>
      </c>
      <c r="D24" s="12" t="s">
        <v>101</v>
      </c>
      <c r="E24" s="12" t="s">
        <v>29</v>
      </c>
      <c r="F24" s="11">
        <f>COUNTIFS(D$3:D24,D24,A$3:A24,A24)</f>
        <v>1</v>
      </c>
      <c r="G24" s="12" t="s">
        <v>102</v>
      </c>
      <c r="H24" s="12">
        <v>11</v>
      </c>
      <c r="I24" s="12">
        <v>1</v>
      </c>
      <c r="J24" s="12">
        <v>30</v>
      </c>
      <c r="K24" s="15" t="s">
        <v>41</v>
      </c>
      <c r="L24" s="12" t="s">
        <v>31</v>
      </c>
      <c r="M24" s="12" t="s">
        <v>31</v>
      </c>
      <c r="N24" s="12" t="s">
        <v>33</v>
      </c>
      <c r="O24" s="12" t="s">
        <v>34</v>
      </c>
      <c r="P24" s="12" t="s">
        <v>103</v>
      </c>
      <c r="Q24" s="12"/>
      <c r="R24" s="20" t="s">
        <v>36</v>
      </c>
      <c r="S24" s="21">
        <v>1</v>
      </c>
      <c r="T24" s="22"/>
      <c r="U24" s="22"/>
      <c r="V24" s="12" t="s">
        <v>104</v>
      </c>
      <c r="W24" s="22"/>
    </row>
    <row r="25" ht="39" spans="1:23">
      <c r="A25" s="9">
        <f t="shared" si="0"/>
        <v>115</v>
      </c>
      <c r="B25" s="10" t="s">
        <v>97</v>
      </c>
      <c r="C25" s="11">
        <f t="shared" si="1"/>
        <v>2</v>
      </c>
      <c r="D25" s="12" t="s">
        <v>101</v>
      </c>
      <c r="E25" s="12" t="s">
        <v>29</v>
      </c>
      <c r="F25" s="11">
        <f>COUNTIFS(D$3:D25,D25,A$3:A25,A25)</f>
        <v>2</v>
      </c>
      <c r="G25" s="12" t="s">
        <v>102</v>
      </c>
      <c r="H25" s="12">
        <v>11</v>
      </c>
      <c r="I25" s="12">
        <v>1</v>
      </c>
      <c r="J25" s="12">
        <v>30</v>
      </c>
      <c r="K25" s="15" t="s">
        <v>43</v>
      </c>
      <c r="L25" s="12" t="s">
        <v>31</v>
      </c>
      <c r="M25" s="12" t="s">
        <v>31</v>
      </c>
      <c r="N25" s="12" t="s">
        <v>33</v>
      </c>
      <c r="O25" s="12" t="s">
        <v>34</v>
      </c>
      <c r="P25" s="12" t="s">
        <v>103</v>
      </c>
      <c r="Q25" s="12"/>
      <c r="R25" s="20" t="s">
        <v>36</v>
      </c>
      <c r="S25" s="21">
        <v>1</v>
      </c>
      <c r="T25" s="22"/>
      <c r="U25" s="22"/>
      <c r="V25" s="12" t="s">
        <v>104</v>
      </c>
      <c r="W25" s="22"/>
    </row>
    <row r="26" ht="52" spans="1:23">
      <c r="A26" s="9">
        <f t="shared" si="0"/>
        <v>116</v>
      </c>
      <c r="B26" s="10" t="s">
        <v>105</v>
      </c>
      <c r="C26" s="11">
        <f t="shared" si="1"/>
        <v>1</v>
      </c>
      <c r="D26" s="12" t="s">
        <v>106</v>
      </c>
      <c r="E26" s="12" t="s">
        <v>29</v>
      </c>
      <c r="F26" s="11">
        <f>COUNTIFS(D$3:D26,D26,A$3:A26,A26)</f>
        <v>1</v>
      </c>
      <c r="G26" s="12" t="s">
        <v>107</v>
      </c>
      <c r="H26" s="12">
        <v>11</v>
      </c>
      <c r="I26" s="12">
        <v>1</v>
      </c>
      <c r="J26" s="12">
        <v>35</v>
      </c>
      <c r="K26" s="12" t="s">
        <v>31</v>
      </c>
      <c r="L26" s="12" t="s">
        <v>31</v>
      </c>
      <c r="M26" s="12" t="s">
        <v>31</v>
      </c>
      <c r="N26" s="12" t="s">
        <v>33</v>
      </c>
      <c r="O26" s="12" t="s">
        <v>34</v>
      </c>
      <c r="P26" s="12" t="s">
        <v>103</v>
      </c>
      <c r="Q26" s="12"/>
      <c r="R26" s="20" t="s">
        <v>36</v>
      </c>
      <c r="S26" s="21">
        <v>1</v>
      </c>
      <c r="T26" s="22"/>
      <c r="U26" s="22"/>
      <c r="V26" s="12" t="s">
        <v>108</v>
      </c>
      <c r="W26" s="22"/>
    </row>
    <row r="27" ht="39" spans="1:23">
      <c r="A27" s="9">
        <f t="shared" si="0"/>
        <v>116</v>
      </c>
      <c r="B27" s="10" t="s">
        <v>105</v>
      </c>
      <c r="C27" s="11">
        <f t="shared" si="1"/>
        <v>2</v>
      </c>
      <c r="D27" s="12" t="s">
        <v>109</v>
      </c>
      <c r="E27" s="12" t="s">
        <v>94</v>
      </c>
      <c r="F27" s="11">
        <f>COUNTIFS(D$3:D27,D27,A$3:A27,A27)</f>
        <v>1</v>
      </c>
      <c r="G27" s="12" t="s">
        <v>110</v>
      </c>
      <c r="H27" s="12">
        <v>9</v>
      </c>
      <c r="I27" s="12">
        <v>1</v>
      </c>
      <c r="J27" s="12">
        <v>35</v>
      </c>
      <c r="K27" s="12" t="s">
        <v>31</v>
      </c>
      <c r="L27" s="12" t="s">
        <v>31</v>
      </c>
      <c r="M27" s="12" t="s">
        <v>31</v>
      </c>
      <c r="N27" s="12" t="s">
        <v>33</v>
      </c>
      <c r="O27" s="12" t="s">
        <v>34</v>
      </c>
      <c r="P27" s="12" t="s">
        <v>31</v>
      </c>
      <c r="Q27" s="12"/>
      <c r="R27" s="20" t="s">
        <v>36</v>
      </c>
      <c r="S27" s="21">
        <v>1</v>
      </c>
      <c r="T27" s="22"/>
      <c r="U27" s="22"/>
      <c r="V27" s="12" t="s">
        <v>37</v>
      </c>
      <c r="W27" s="22"/>
    </row>
    <row r="28" ht="39" spans="1:23">
      <c r="A28" s="9">
        <f t="shared" si="0"/>
        <v>117</v>
      </c>
      <c r="B28" s="10" t="s">
        <v>111</v>
      </c>
      <c r="C28" s="11">
        <f t="shared" si="1"/>
        <v>1</v>
      </c>
      <c r="D28" s="12" t="s">
        <v>112</v>
      </c>
      <c r="E28" s="12" t="s">
        <v>29</v>
      </c>
      <c r="F28" s="11">
        <f>COUNTIFS(D$3:D28,D28,A$3:A28,A28)</f>
        <v>1</v>
      </c>
      <c r="G28" s="14" t="s">
        <v>113</v>
      </c>
      <c r="H28" s="12">
        <v>11</v>
      </c>
      <c r="I28" s="12">
        <v>1</v>
      </c>
      <c r="J28" s="12">
        <v>35</v>
      </c>
      <c r="K28" s="15" t="s">
        <v>41</v>
      </c>
      <c r="L28" s="12" t="s">
        <v>31</v>
      </c>
      <c r="M28" s="12" t="s">
        <v>31</v>
      </c>
      <c r="N28" s="12" t="s">
        <v>33</v>
      </c>
      <c r="O28" s="12" t="s">
        <v>34</v>
      </c>
      <c r="P28" s="12" t="s">
        <v>114</v>
      </c>
      <c r="Q28" s="12"/>
      <c r="R28" s="20" t="s">
        <v>36</v>
      </c>
      <c r="S28" s="21">
        <v>1</v>
      </c>
      <c r="T28" s="22"/>
      <c r="U28" s="22"/>
      <c r="V28" s="12" t="s">
        <v>115</v>
      </c>
      <c r="W28" s="22"/>
    </row>
    <row r="29" ht="39" spans="1:23">
      <c r="A29" s="9">
        <f t="shared" si="0"/>
        <v>117</v>
      </c>
      <c r="B29" s="10" t="s">
        <v>111</v>
      </c>
      <c r="C29" s="11">
        <f t="shared" si="1"/>
        <v>1</v>
      </c>
      <c r="D29" s="12" t="s">
        <v>112</v>
      </c>
      <c r="E29" s="12" t="s">
        <v>29</v>
      </c>
      <c r="F29" s="11">
        <f>COUNTIFS(D$3:D29,D29,A$3:A29,A29)</f>
        <v>2</v>
      </c>
      <c r="G29" s="14" t="s">
        <v>113</v>
      </c>
      <c r="H29" s="12">
        <v>11</v>
      </c>
      <c r="I29" s="12">
        <v>1</v>
      </c>
      <c r="J29" s="12">
        <v>35</v>
      </c>
      <c r="K29" s="15" t="s">
        <v>43</v>
      </c>
      <c r="L29" s="12" t="s">
        <v>31</v>
      </c>
      <c r="M29" s="12" t="s">
        <v>31</v>
      </c>
      <c r="N29" s="12" t="s">
        <v>33</v>
      </c>
      <c r="O29" s="12" t="s">
        <v>34</v>
      </c>
      <c r="P29" s="12" t="s">
        <v>114</v>
      </c>
      <c r="Q29" s="12"/>
      <c r="R29" s="20" t="s">
        <v>36</v>
      </c>
      <c r="S29" s="21">
        <v>1</v>
      </c>
      <c r="T29" s="22"/>
      <c r="U29" s="22"/>
      <c r="V29" s="12" t="s">
        <v>115</v>
      </c>
      <c r="W29" s="22"/>
    </row>
    <row r="30" s="2" customFormat="1" ht="39" spans="1:23">
      <c r="A30" s="9">
        <f t="shared" si="0"/>
        <v>117</v>
      </c>
      <c r="B30" s="13" t="s">
        <v>111</v>
      </c>
      <c r="C30" s="11">
        <f t="shared" si="1"/>
        <v>2</v>
      </c>
      <c r="D30" s="12" t="s">
        <v>116</v>
      </c>
      <c r="E30" s="12" t="s">
        <v>29</v>
      </c>
      <c r="F30" s="11">
        <f>COUNTIFS(D$3:D30,D30,A$3:A30,A30)</f>
        <v>1</v>
      </c>
      <c r="G30" s="12" t="s">
        <v>117</v>
      </c>
      <c r="H30" s="12">
        <v>11</v>
      </c>
      <c r="I30" s="12">
        <v>1</v>
      </c>
      <c r="J30" s="12">
        <v>35</v>
      </c>
      <c r="K30" s="12" t="s">
        <v>31</v>
      </c>
      <c r="L30" s="12" t="s">
        <v>31</v>
      </c>
      <c r="M30" s="12" t="s">
        <v>31</v>
      </c>
      <c r="N30" s="12" t="s">
        <v>33</v>
      </c>
      <c r="O30" s="12" t="s">
        <v>34</v>
      </c>
      <c r="P30" s="12" t="s">
        <v>118</v>
      </c>
      <c r="Q30" s="12"/>
      <c r="R30" s="20" t="s">
        <v>36</v>
      </c>
      <c r="S30" s="21">
        <v>1</v>
      </c>
      <c r="T30" s="22"/>
      <c r="U30" s="22"/>
      <c r="V30" s="12" t="s">
        <v>115</v>
      </c>
      <c r="W30" s="22"/>
    </row>
    <row r="31" s="2" customFormat="1" ht="52" spans="1:23">
      <c r="A31" s="9">
        <f t="shared" si="0"/>
        <v>118</v>
      </c>
      <c r="B31" s="13" t="s">
        <v>119</v>
      </c>
      <c r="C31" s="11">
        <f t="shared" si="1"/>
        <v>1</v>
      </c>
      <c r="D31" s="12" t="s">
        <v>120</v>
      </c>
      <c r="E31" s="12" t="s">
        <v>29</v>
      </c>
      <c r="F31" s="11">
        <f>COUNTIFS(D$3:D31,D31,A$3:A31,A31)</f>
        <v>1</v>
      </c>
      <c r="G31" s="12" t="s">
        <v>121</v>
      </c>
      <c r="H31" s="12">
        <v>9</v>
      </c>
      <c r="I31" s="12">
        <v>1</v>
      </c>
      <c r="J31" s="12">
        <v>35</v>
      </c>
      <c r="K31" s="12" t="s">
        <v>41</v>
      </c>
      <c r="L31" s="15" t="s">
        <v>31</v>
      </c>
      <c r="M31" s="12" t="s">
        <v>31</v>
      </c>
      <c r="N31" s="12" t="s">
        <v>122</v>
      </c>
      <c r="O31" s="12" t="s">
        <v>31</v>
      </c>
      <c r="P31" s="12" t="s">
        <v>31</v>
      </c>
      <c r="Q31" s="12"/>
      <c r="R31" s="20" t="s">
        <v>36</v>
      </c>
      <c r="S31" s="21">
        <v>1</v>
      </c>
      <c r="T31" s="22"/>
      <c r="U31" s="22"/>
      <c r="V31" s="12" t="s">
        <v>123</v>
      </c>
      <c r="W31" s="22"/>
    </row>
    <row r="32" s="2" customFormat="1" ht="52" spans="1:23">
      <c r="A32" s="9">
        <f t="shared" si="0"/>
        <v>119</v>
      </c>
      <c r="B32" s="13" t="s">
        <v>124</v>
      </c>
      <c r="C32" s="11">
        <f t="shared" si="1"/>
        <v>1</v>
      </c>
      <c r="D32" s="12" t="s">
        <v>125</v>
      </c>
      <c r="E32" s="12" t="s">
        <v>29</v>
      </c>
      <c r="F32" s="11">
        <f>COUNTIFS(D$3:D32,D32,A$3:A32,A32)</f>
        <v>1</v>
      </c>
      <c r="G32" s="12" t="s">
        <v>126</v>
      </c>
      <c r="H32" s="12">
        <v>11</v>
      </c>
      <c r="I32" s="12">
        <v>1</v>
      </c>
      <c r="J32" s="12">
        <v>35</v>
      </c>
      <c r="K32" s="12" t="s">
        <v>31</v>
      </c>
      <c r="L32" s="12" t="s">
        <v>31</v>
      </c>
      <c r="M32" s="12" t="s">
        <v>31</v>
      </c>
      <c r="N32" s="12" t="s">
        <v>33</v>
      </c>
      <c r="O32" s="12" t="s">
        <v>34</v>
      </c>
      <c r="P32" s="12" t="s">
        <v>127</v>
      </c>
      <c r="Q32" s="12"/>
      <c r="R32" s="20" t="s">
        <v>36</v>
      </c>
      <c r="S32" s="21">
        <v>1</v>
      </c>
      <c r="T32" s="22"/>
      <c r="U32" s="22"/>
      <c r="V32" s="12" t="s">
        <v>37</v>
      </c>
      <c r="W32" s="22"/>
    </row>
    <row r="33" s="2" customFormat="1" ht="52" spans="1:23">
      <c r="A33" s="9">
        <f t="shared" si="0"/>
        <v>120</v>
      </c>
      <c r="B33" s="13" t="s">
        <v>128</v>
      </c>
      <c r="C33" s="11">
        <f t="shared" si="1"/>
        <v>1</v>
      </c>
      <c r="D33" s="12" t="s">
        <v>129</v>
      </c>
      <c r="E33" s="12" t="s">
        <v>29</v>
      </c>
      <c r="F33" s="11">
        <f>COUNTIFS(D$3:D33,D33,A$3:A33,A33)</f>
        <v>1</v>
      </c>
      <c r="G33" s="12" t="s">
        <v>30</v>
      </c>
      <c r="H33" s="12">
        <v>11</v>
      </c>
      <c r="I33" s="12">
        <v>1</v>
      </c>
      <c r="J33" s="12">
        <v>35</v>
      </c>
      <c r="K33" s="12" t="s">
        <v>31</v>
      </c>
      <c r="L33" s="12" t="s">
        <v>31</v>
      </c>
      <c r="M33" s="12" t="s">
        <v>31</v>
      </c>
      <c r="N33" s="12" t="s">
        <v>33</v>
      </c>
      <c r="O33" s="12" t="s">
        <v>34</v>
      </c>
      <c r="P33" s="12" t="s">
        <v>130</v>
      </c>
      <c r="Q33" s="12"/>
      <c r="R33" s="20" t="s">
        <v>36</v>
      </c>
      <c r="S33" s="21">
        <v>1</v>
      </c>
      <c r="T33" s="22"/>
      <c r="U33" s="22"/>
      <c r="V33" s="12" t="s">
        <v>68</v>
      </c>
      <c r="W33" s="22"/>
    </row>
    <row r="34" ht="78" spans="1:23">
      <c r="A34" s="9">
        <f t="shared" si="0"/>
        <v>120</v>
      </c>
      <c r="B34" s="10" t="s">
        <v>128</v>
      </c>
      <c r="C34" s="11">
        <f t="shared" si="1"/>
        <v>1</v>
      </c>
      <c r="D34" s="12" t="s">
        <v>129</v>
      </c>
      <c r="E34" s="12" t="s">
        <v>29</v>
      </c>
      <c r="F34" s="11">
        <f>COUNTIFS(D$3:D34,D34,A$3:A34,A34)</f>
        <v>2</v>
      </c>
      <c r="G34" s="12" t="s">
        <v>131</v>
      </c>
      <c r="H34" s="12">
        <v>11</v>
      </c>
      <c r="I34" s="12">
        <v>1</v>
      </c>
      <c r="J34" s="12">
        <v>35</v>
      </c>
      <c r="K34" s="12" t="s">
        <v>31</v>
      </c>
      <c r="L34" s="12" t="s">
        <v>31</v>
      </c>
      <c r="M34" s="12" t="s">
        <v>31</v>
      </c>
      <c r="N34" s="12" t="s">
        <v>33</v>
      </c>
      <c r="O34" s="12" t="s">
        <v>34</v>
      </c>
      <c r="P34" s="12" t="s">
        <v>132</v>
      </c>
      <c r="Q34" s="12"/>
      <c r="R34" s="20" t="s">
        <v>36</v>
      </c>
      <c r="S34" s="21">
        <v>1</v>
      </c>
      <c r="T34" s="22"/>
      <c r="U34" s="22"/>
      <c r="V34" s="12" t="s">
        <v>68</v>
      </c>
      <c r="W34" s="22"/>
    </row>
    <row r="35" ht="39" spans="1:23">
      <c r="A35" s="9">
        <f t="shared" si="0"/>
        <v>121</v>
      </c>
      <c r="B35" s="10" t="s">
        <v>133</v>
      </c>
      <c r="C35" s="11">
        <f t="shared" si="1"/>
        <v>1</v>
      </c>
      <c r="D35" s="12" t="s">
        <v>134</v>
      </c>
      <c r="E35" s="12" t="s">
        <v>29</v>
      </c>
      <c r="F35" s="11">
        <f>COUNTIFS(D$3:D35,D35,A$3:A35,A35)</f>
        <v>1</v>
      </c>
      <c r="G35" s="12" t="s">
        <v>135</v>
      </c>
      <c r="H35" s="12">
        <v>11</v>
      </c>
      <c r="I35" s="12">
        <v>2</v>
      </c>
      <c r="J35" s="12">
        <v>35</v>
      </c>
      <c r="K35" s="12" t="s">
        <v>31</v>
      </c>
      <c r="L35" s="12" t="s">
        <v>31</v>
      </c>
      <c r="M35" s="12" t="s">
        <v>31</v>
      </c>
      <c r="N35" s="12" t="s">
        <v>33</v>
      </c>
      <c r="O35" s="12" t="s">
        <v>34</v>
      </c>
      <c r="P35" s="12" t="s">
        <v>136</v>
      </c>
      <c r="Q35" s="12"/>
      <c r="R35" s="20" t="s">
        <v>36</v>
      </c>
      <c r="S35" s="21">
        <v>1</v>
      </c>
      <c r="T35" s="22"/>
      <c r="U35" s="22"/>
      <c r="V35" s="12" t="s">
        <v>137</v>
      </c>
      <c r="W35" s="22"/>
    </row>
    <row r="36" ht="52" spans="1:23">
      <c r="A36" s="9">
        <f t="shared" si="0"/>
        <v>121</v>
      </c>
      <c r="B36" s="10" t="s">
        <v>133</v>
      </c>
      <c r="C36" s="11">
        <f t="shared" si="1"/>
        <v>2</v>
      </c>
      <c r="D36" s="12" t="s">
        <v>138</v>
      </c>
      <c r="E36" s="12" t="s">
        <v>29</v>
      </c>
      <c r="F36" s="11">
        <f>COUNTIFS(D$3:D36,D36,A$3:A36,A36)</f>
        <v>1</v>
      </c>
      <c r="G36" s="12" t="s">
        <v>139</v>
      </c>
      <c r="H36" s="12">
        <v>11</v>
      </c>
      <c r="I36" s="12">
        <v>1</v>
      </c>
      <c r="J36" s="12">
        <v>35</v>
      </c>
      <c r="K36" s="12" t="s">
        <v>31</v>
      </c>
      <c r="L36" s="12" t="s">
        <v>31</v>
      </c>
      <c r="M36" s="12" t="s">
        <v>31</v>
      </c>
      <c r="N36" s="12" t="s">
        <v>33</v>
      </c>
      <c r="O36" s="12" t="s">
        <v>34</v>
      </c>
      <c r="P36" s="12" t="s">
        <v>136</v>
      </c>
      <c r="Q36" s="12"/>
      <c r="R36" s="20" t="s">
        <v>36</v>
      </c>
      <c r="S36" s="21">
        <v>1</v>
      </c>
      <c r="T36" s="22"/>
      <c r="U36" s="22"/>
      <c r="V36" s="12" t="s">
        <v>137</v>
      </c>
      <c r="W36" s="22"/>
    </row>
    <row r="37" ht="52" spans="1:23">
      <c r="A37" s="9">
        <f t="shared" si="0"/>
        <v>121</v>
      </c>
      <c r="B37" s="10" t="s">
        <v>133</v>
      </c>
      <c r="C37" s="11">
        <f t="shared" si="1"/>
        <v>3</v>
      </c>
      <c r="D37" s="12" t="s">
        <v>140</v>
      </c>
      <c r="E37" s="12" t="s">
        <v>29</v>
      </c>
      <c r="F37" s="11">
        <f>COUNTIFS(D$3:D37,D37,A$3:A37,A37)</f>
        <v>1</v>
      </c>
      <c r="G37" s="12" t="s">
        <v>141</v>
      </c>
      <c r="H37" s="12">
        <v>9</v>
      </c>
      <c r="I37" s="12">
        <v>1</v>
      </c>
      <c r="J37" s="12">
        <v>35</v>
      </c>
      <c r="K37" s="12" t="s">
        <v>31</v>
      </c>
      <c r="L37" s="12" t="s">
        <v>31</v>
      </c>
      <c r="M37" s="12" t="s">
        <v>31</v>
      </c>
      <c r="N37" s="12" t="s">
        <v>33</v>
      </c>
      <c r="O37" s="12" t="s">
        <v>34</v>
      </c>
      <c r="P37" s="15" t="s">
        <v>142</v>
      </c>
      <c r="Q37" s="12"/>
      <c r="R37" s="20" t="s">
        <v>36</v>
      </c>
      <c r="S37" s="21">
        <v>1</v>
      </c>
      <c r="T37" s="22"/>
      <c r="U37" s="22"/>
      <c r="V37" s="12" t="s">
        <v>37</v>
      </c>
      <c r="W37" s="22"/>
    </row>
    <row r="38" ht="52" spans="1:23">
      <c r="A38" s="9">
        <f t="shared" si="0"/>
        <v>121</v>
      </c>
      <c r="B38" s="10" t="s">
        <v>133</v>
      </c>
      <c r="C38" s="11">
        <f t="shared" si="1"/>
        <v>3</v>
      </c>
      <c r="D38" s="12" t="s">
        <v>140</v>
      </c>
      <c r="E38" s="12" t="s">
        <v>29</v>
      </c>
      <c r="F38" s="11">
        <f>COUNTIFS(D$3:D38,D38,A$3:A38,A38)</f>
        <v>2</v>
      </c>
      <c r="G38" s="12" t="s">
        <v>40</v>
      </c>
      <c r="H38" s="12">
        <v>11</v>
      </c>
      <c r="I38" s="12">
        <v>1</v>
      </c>
      <c r="J38" s="12">
        <v>35</v>
      </c>
      <c r="K38" s="12" t="s">
        <v>31</v>
      </c>
      <c r="L38" s="12" t="s">
        <v>31</v>
      </c>
      <c r="M38" s="12" t="s">
        <v>31</v>
      </c>
      <c r="N38" s="12" t="s">
        <v>33</v>
      </c>
      <c r="O38" s="12" t="s">
        <v>34</v>
      </c>
      <c r="P38" s="15" t="s">
        <v>143</v>
      </c>
      <c r="Q38" s="12"/>
      <c r="R38" s="20" t="s">
        <v>36</v>
      </c>
      <c r="S38" s="21">
        <v>1</v>
      </c>
      <c r="T38" s="22"/>
      <c r="U38" s="22"/>
      <c r="V38" s="12" t="s">
        <v>37</v>
      </c>
      <c r="W38" s="22"/>
    </row>
    <row r="39" ht="39" spans="1:23">
      <c r="A39" s="9">
        <f t="shared" si="0"/>
        <v>121</v>
      </c>
      <c r="B39" s="10" t="s">
        <v>133</v>
      </c>
      <c r="C39" s="11">
        <f t="shared" ref="C39:C70" si="2">IF(A39=A38,(IF(D39=D38,C38,C38+1)),1)</f>
        <v>4</v>
      </c>
      <c r="D39" s="12" t="s">
        <v>144</v>
      </c>
      <c r="E39" s="12" t="s">
        <v>29</v>
      </c>
      <c r="F39" s="11">
        <f>COUNTIFS(D$3:D39,D39,A$3:A39,A39)</f>
        <v>1</v>
      </c>
      <c r="G39" s="12" t="s">
        <v>145</v>
      </c>
      <c r="H39" s="12">
        <v>11</v>
      </c>
      <c r="I39" s="12">
        <v>1</v>
      </c>
      <c r="J39" s="12">
        <v>35</v>
      </c>
      <c r="K39" s="12" t="s">
        <v>31</v>
      </c>
      <c r="L39" s="12" t="s">
        <v>31</v>
      </c>
      <c r="M39" s="12" t="s">
        <v>31</v>
      </c>
      <c r="N39" s="12" t="s">
        <v>33</v>
      </c>
      <c r="O39" s="12" t="s">
        <v>34</v>
      </c>
      <c r="P39" s="12" t="s">
        <v>146</v>
      </c>
      <c r="Q39" s="12"/>
      <c r="R39" s="20" t="s">
        <v>36</v>
      </c>
      <c r="S39" s="21">
        <v>1</v>
      </c>
      <c r="T39" s="22"/>
      <c r="U39" s="22"/>
      <c r="V39" s="12" t="s">
        <v>37</v>
      </c>
      <c r="W39" s="22"/>
    </row>
    <row r="40" s="2" customFormat="1" ht="52" spans="1:23">
      <c r="A40" s="9">
        <f t="shared" si="0"/>
        <v>122</v>
      </c>
      <c r="B40" s="13" t="s">
        <v>147</v>
      </c>
      <c r="C40" s="11">
        <f t="shared" si="2"/>
        <v>1</v>
      </c>
      <c r="D40" s="12" t="s">
        <v>148</v>
      </c>
      <c r="E40" s="12" t="s">
        <v>29</v>
      </c>
      <c r="F40" s="11">
        <f>COUNTIFS(D$3:D40,D40,A$3:A40,A40)</f>
        <v>1</v>
      </c>
      <c r="G40" s="12" t="s">
        <v>149</v>
      </c>
      <c r="H40" s="12">
        <v>11</v>
      </c>
      <c r="I40" s="12">
        <v>1</v>
      </c>
      <c r="J40" s="12">
        <v>35</v>
      </c>
      <c r="K40" s="12" t="s">
        <v>31</v>
      </c>
      <c r="L40" s="12" t="s">
        <v>31</v>
      </c>
      <c r="M40" s="12" t="s">
        <v>31</v>
      </c>
      <c r="N40" s="12" t="s">
        <v>33</v>
      </c>
      <c r="O40" s="12" t="s">
        <v>34</v>
      </c>
      <c r="P40" s="15" t="s">
        <v>150</v>
      </c>
      <c r="Q40" s="12"/>
      <c r="R40" s="20" t="s">
        <v>36</v>
      </c>
      <c r="S40" s="21">
        <v>1</v>
      </c>
      <c r="T40" s="22"/>
      <c r="U40" s="22"/>
      <c r="V40" s="12" t="s">
        <v>37</v>
      </c>
      <c r="W40" s="22"/>
    </row>
    <row r="41" s="2" customFormat="1" ht="39" spans="1:23">
      <c r="A41" s="9">
        <f t="shared" si="0"/>
        <v>123</v>
      </c>
      <c r="B41" s="13" t="s">
        <v>151</v>
      </c>
      <c r="C41" s="11">
        <f t="shared" si="2"/>
        <v>1</v>
      </c>
      <c r="D41" s="12" t="s">
        <v>152</v>
      </c>
      <c r="E41" s="12" t="s">
        <v>29</v>
      </c>
      <c r="F41" s="11">
        <f>COUNTIFS(D$3:D41,D41,A$3:A41,A41)</f>
        <v>1</v>
      </c>
      <c r="G41" s="12" t="s">
        <v>153</v>
      </c>
      <c r="H41" s="12">
        <v>11</v>
      </c>
      <c r="I41" s="12">
        <v>1</v>
      </c>
      <c r="J41" s="12">
        <v>35</v>
      </c>
      <c r="K41" s="12" t="s">
        <v>31</v>
      </c>
      <c r="L41" s="12" t="s">
        <v>31</v>
      </c>
      <c r="M41" s="12" t="s">
        <v>31</v>
      </c>
      <c r="N41" s="12" t="s">
        <v>33</v>
      </c>
      <c r="O41" s="12" t="s">
        <v>34</v>
      </c>
      <c r="P41" s="15" t="s">
        <v>154</v>
      </c>
      <c r="Q41" s="12"/>
      <c r="R41" s="20" t="s">
        <v>36</v>
      </c>
      <c r="S41" s="21">
        <v>1</v>
      </c>
      <c r="T41" s="22"/>
      <c r="U41" s="22"/>
      <c r="V41" s="12" t="s">
        <v>155</v>
      </c>
      <c r="W41" s="22"/>
    </row>
    <row r="42" s="2" customFormat="1" ht="104" spans="1:23">
      <c r="A42" s="9">
        <f t="shared" ref="A42:A73" si="3">IF(B42=B41,A41,A41+1)</f>
        <v>123</v>
      </c>
      <c r="B42" s="13" t="s">
        <v>151</v>
      </c>
      <c r="C42" s="11">
        <f t="shared" ref="C42:C49" si="4">IF(A42=A41,(IF(D42=D41,C41,C41+1)),1)</f>
        <v>1</v>
      </c>
      <c r="D42" s="12" t="s">
        <v>152</v>
      </c>
      <c r="E42" s="12" t="s">
        <v>29</v>
      </c>
      <c r="F42" s="11">
        <f>COUNTIFS(D$3:D42,D42,A$3:A42,A42)</f>
        <v>2</v>
      </c>
      <c r="G42" s="12" t="s">
        <v>156</v>
      </c>
      <c r="H42" s="12">
        <v>11</v>
      </c>
      <c r="I42" s="12">
        <v>3</v>
      </c>
      <c r="J42" s="12">
        <v>35</v>
      </c>
      <c r="K42" s="12" t="s">
        <v>31</v>
      </c>
      <c r="L42" s="12" t="s">
        <v>31</v>
      </c>
      <c r="M42" s="12" t="s">
        <v>32</v>
      </c>
      <c r="N42" s="12" t="s">
        <v>33</v>
      </c>
      <c r="O42" s="12" t="s">
        <v>34</v>
      </c>
      <c r="P42" s="15" t="s">
        <v>157</v>
      </c>
      <c r="Q42" s="12"/>
      <c r="R42" s="20" t="s">
        <v>36</v>
      </c>
      <c r="S42" s="21">
        <v>1</v>
      </c>
      <c r="T42" s="22"/>
      <c r="U42" s="22"/>
      <c r="V42" s="12" t="s">
        <v>158</v>
      </c>
      <c r="W42" s="22"/>
    </row>
    <row r="43" ht="78" spans="1:23">
      <c r="A43" s="9">
        <f t="shared" si="3"/>
        <v>123</v>
      </c>
      <c r="B43" s="10" t="s">
        <v>151</v>
      </c>
      <c r="C43" s="11">
        <f t="shared" si="4"/>
        <v>2</v>
      </c>
      <c r="D43" s="12" t="s">
        <v>159</v>
      </c>
      <c r="E43" s="12" t="s">
        <v>29</v>
      </c>
      <c r="F43" s="11">
        <f>COUNTIFS(D$3:D43,D43,A$3:A43,A43)</f>
        <v>1</v>
      </c>
      <c r="G43" s="12" t="s">
        <v>160</v>
      </c>
      <c r="H43" s="12">
        <v>11</v>
      </c>
      <c r="I43" s="12">
        <v>1</v>
      </c>
      <c r="J43" s="12">
        <v>35</v>
      </c>
      <c r="K43" s="12" t="s">
        <v>31</v>
      </c>
      <c r="L43" s="12" t="s">
        <v>31</v>
      </c>
      <c r="M43" s="12" t="s">
        <v>31</v>
      </c>
      <c r="N43" s="12" t="s">
        <v>122</v>
      </c>
      <c r="O43" s="12" t="s">
        <v>31</v>
      </c>
      <c r="P43" s="17" t="s">
        <v>161</v>
      </c>
      <c r="Q43" s="12"/>
      <c r="R43" s="20" t="s">
        <v>36</v>
      </c>
      <c r="S43" s="21">
        <v>1</v>
      </c>
      <c r="T43" s="22"/>
      <c r="U43" s="22"/>
      <c r="V43" s="12" t="s">
        <v>158</v>
      </c>
      <c r="W43" s="22"/>
    </row>
    <row r="44" ht="117" spans="1:23">
      <c r="A44" s="9">
        <f t="shared" si="3"/>
        <v>123</v>
      </c>
      <c r="B44" s="10" t="s">
        <v>151</v>
      </c>
      <c r="C44" s="11">
        <f t="shared" si="4"/>
        <v>3</v>
      </c>
      <c r="D44" s="12" t="s">
        <v>162</v>
      </c>
      <c r="E44" s="12" t="s">
        <v>29</v>
      </c>
      <c r="F44" s="11">
        <f>COUNTIFS(D$3:D44,D44,A$3:A44,A44)</f>
        <v>1</v>
      </c>
      <c r="G44" s="12" t="s">
        <v>156</v>
      </c>
      <c r="H44" s="12">
        <v>11</v>
      </c>
      <c r="I44" s="12">
        <v>1</v>
      </c>
      <c r="J44" s="12">
        <v>35</v>
      </c>
      <c r="K44" s="12" t="s">
        <v>31</v>
      </c>
      <c r="L44" s="12" t="s">
        <v>31</v>
      </c>
      <c r="M44" s="12" t="s">
        <v>31</v>
      </c>
      <c r="N44" s="12" t="s">
        <v>122</v>
      </c>
      <c r="O44" s="12" t="s">
        <v>31</v>
      </c>
      <c r="P44" s="14" t="s">
        <v>163</v>
      </c>
      <c r="Q44" s="12"/>
      <c r="R44" s="20" t="s">
        <v>36</v>
      </c>
      <c r="S44" s="21">
        <v>1</v>
      </c>
      <c r="T44" s="22"/>
      <c r="U44" s="22"/>
      <c r="V44" s="12" t="s">
        <v>158</v>
      </c>
      <c r="W44" s="22"/>
    </row>
    <row r="45" ht="52" spans="1:23">
      <c r="A45" s="9">
        <f t="shared" si="3"/>
        <v>123</v>
      </c>
      <c r="B45" s="13" t="s">
        <v>151</v>
      </c>
      <c r="C45" s="11">
        <f t="shared" si="4"/>
        <v>4</v>
      </c>
      <c r="D45" s="12" t="s">
        <v>164</v>
      </c>
      <c r="E45" s="12" t="s">
        <v>94</v>
      </c>
      <c r="F45" s="11">
        <f>COUNTIFS(D$3:D45,D45,A$3:A45,A45)</f>
        <v>1</v>
      </c>
      <c r="G45" s="12" t="s">
        <v>141</v>
      </c>
      <c r="H45" s="12">
        <v>9</v>
      </c>
      <c r="I45" s="12">
        <v>1</v>
      </c>
      <c r="J45" s="12">
        <v>35</v>
      </c>
      <c r="K45" s="12" t="s">
        <v>31</v>
      </c>
      <c r="L45" s="12" t="s">
        <v>31</v>
      </c>
      <c r="M45" s="12" t="s">
        <v>32</v>
      </c>
      <c r="N45" s="12" t="s">
        <v>33</v>
      </c>
      <c r="O45" s="12" t="s">
        <v>34</v>
      </c>
      <c r="P45" s="12" t="s">
        <v>142</v>
      </c>
      <c r="Q45" s="12"/>
      <c r="R45" s="20" t="s">
        <v>36</v>
      </c>
      <c r="S45" s="21">
        <v>1</v>
      </c>
      <c r="T45" s="22"/>
      <c r="U45" s="22"/>
      <c r="V45" s="12" t="s">
        <v>37</v>
      </c>
      <c r="W45" s="22"/>
    </row>
    <row r="46" ht="52" spans="1:23">
      <c r="A46" s="9">
        <f t="shared" si="3"/>
        <v>123</v>
      </c>
      <c r="B46" s="13" t="s">
        <v>151</v>
      </c>
      <c r="C46" s="11">
        <f t="shared" si="4"/>
        <v>4</v>
      </c>
      <c r="D46" s="12" t="s">
        <v>164</v>
      </c>
      <c r="E46" s="12" t="s">
        <v>94</v>
      </c>
      <c r="F46" s="11">
        <f>COUNTIFS(D$3:D46,D46,A$3:A46,A46)</f>
        <v>2</v>
      </c>
      <c r="G46" s="12" t="s">
        <v>165</v>
      </c>
      <c r="H46" s="12">
        <v>11</v>
      </c>
      <c r="I46" s="12">
        <v>4</v>
      </c>
      <c r="J46" s="12">
        <v>35</v>
      </c>
      <c r="K46" s="12" t="s">
        <v>31</v>
      </c>
      <c r="L46" s="12" t="s">
        <v>31</v>
      </c>
      <c r="M46" s="12" t="s">
        <v>32</v>
      </c>
      <c r="N46" s="12" t="s">
        <v>122</v>
      </c>
      <c r="O46" s="12" t="s">
        <v>31</v>
      </c>
      <c r="P46" s="12" t="s">
        <v>161</v>
      </c>
      <c r="Q46" s="12"/>
      <c r="R46" s="20" t="s">
        <v>36</v>
      </c>
      <c r="S46" s="21">
        <v>1</v>
      </c>
      <c r="T46" s="22"/>
      <c r="U46" s="22"/>
      <c r="V46" s="12" t="s">
        <v>37</v>
      </c>
      <c r="W46" s="22"/>
    </row>
    <row r="47" ht="52" spans="1:23">
      <c r="A47" s="9">
        <f t="shared" si="3"/>
        <v>123</v>
      </c>
      <c r="B47" s="13" t="s">
        <v>151</v>
      </c>
      <c r="C47" s="11">
        <f t="shared" si="4"/>
        <v>4</v>
      </c>
      <c r="D47" s="12" t="s">
        <v>164</v>
      </c>
      <c r="E47" s="12" t="s">
        <v>94</v>
      </c>
      <c r="F47" s="11">
        <f>COUNTIFS(D$3:D47,D47,A$3:A47,A47)</f>
        <v>3</v>
      </c>
      <c r="G47" s="12" t="s">
        <v>166</v>
      </c>
      <c r="H47" s="12">
        <v>11</v>
      </c>
      <c r="I47" s="12">
        <v>1</v>
      </c>
      <c r="J47" s="12">
        <v>35</v>
      </c>
      <c r="K47" s="12" t="s">
        <v>31</v>
      </c>
      <c r="L47" s="12" t="s">
        <v>31</v>
      </c>
      <c r="M47" s="12" t="s">
        <v>32</v>
      </c>
      <c r="N47" s="12" t="s">
        <v>33</v>
      </c>
      <c r="O47" s="12" t="s">
        <v>34</v>
      </c>
      <c r="P47" s="12" t="s">
        <v>167</v>
      </c>
      <c r="Q47" s="12"/>
      <c r="R47" s="20" t="s">
        <v>36</v>
      </c>
      <c r="S47" s="21">
        <v>1</v>
      </c>
      <c r="T47" s="22"/>
      <c r="U47" s="22"/>
      <c r="V47" s="12" t="s">
        <v>37</v>
      </c>
      <c r="W47" s="22"/>
    </row>
    <row r="48" ht="52" spans="1:23">
      <c r="A48" s="9">
        <f t="shared" si="3"/>
        <v>123</v>
      </c>
      <c r="B48" s="13" t="s">
        <v>151</v>
      </c>
      <c r="C48" s="11">
        <f t="shared" si="4"/>
        <v>4</v>
      </c>
      <c r="D48" s="12" t="s">
        <v>164</v>
      </c>
      <c r="E48" s="12" t="s">
        <v>94</v>
      </c>
      <c r="F48" s="11">
        <f>COUNTIFS(D$3:D48,D48,A$3:A48,A48)</f>
        <v>4</v>
      </c>
      <c r="G48" s="12" t="s">
        <v>30</v>
      </c>
      <c r="H48" s="12">
        <v>11</v>
      </c>
      <c r="I48" s="12">
        <v>1</v>
      </c>
      <c r="J48" s="12">
        <v>35</v>
      </c>
      <c r="K48" s="12" t="s">
        <v>31</v>
      </c>
      <c r="L48" s="12" t="s">
        <v>31</v>
      </c>
      <c r="M48" s="12" t="s">
        <v>32</v>
      </c>
      <c r="N48" s="12" t="s">
        <v>33</v>
      </c>
      <c r="O48" s="12" t="s">
        <v>34</v>
      </c>
      <c r="P48" s="12" t="s">
        <v>35</v>
      </c>
      <c r="Q48" s="12"/>
      <c r="R48" s="20" t="s">
        <v>36</v>
      </c>
      <c r="S48" s="21">
        <v>1</v>
      </c>
      <c r="T48" s="22"/>
      <c r="U48" s="22"/>
      <c r="V48" s="12" t="s">
        <v>37</v>
      </c>
      <c r="W48" s="22"/>
    </row>
    <row r="49" ht="52" spans="1:23">
      <c r="A49" s="9">
        <f t="shared" si="3"/>
        <v>123</v>
      </c>
      <c r="B49" s="13" t="s">
        <v>151</v>
      </c>
      <c r="C49" s="11">
        <f t="shared" si="4"/>
        <v>4</v>
      </c>
      <c r="D49" s="12" t="s">
        <v>164</v>
      </c>
      <c r="E49" s="12" t="s">
        <v>94</v>
      </c>
      <c r="F49" s="11">
        <f>COUNTIFS(D$3:D49,D49,A$3:A49,A49)</f>
        <v>5</v>
      </c>
      <c r="G49" s="12" t="s">
        <v>168</v>
      </c>
      <c r="H49" s="12">
        <v>11</v>
      </c>
      <c r="I49" s="12">
        <v>1</v>
      </c>
      <c r="J49" s="12">
        <v>35</v>
      </c>
      <c r="K49" s="12" t="s">
        <v>31</v>
      </c>
      <c r="L49" s="12" t="s">
        <v>31</v>
      </c>
      <c r="M49" s="12" t="s">
        <v>32</v>
      </c>
      <c r="N49" s="12" t="s">
        <v>33</v>
      </c>
      <c r="O49" s="12" t="s">
        <v>34</v>
      </c>
      <c r="P49" s="12" t="s">
        <v>42</v>
      </c>
      <c r="Q49" s="12" t="s">
        <v>73</v>
      </c>
      <c r="R49" s="20" t="s">
        <v>36</v>
      </c>
      <c r="S49" s="21">
        <v>1</v>
      </c>
      <c r="T49" s="22"/>
      <c r="U49" s="22"/>
      <c r="V49" s="12" t="s">
        <v>37</v>
      </c>
      <c r="W49" s="22"/>
    </row>
    <row r="50" ht="39" spans="1:23">
      <c r="A50" s="9">
        <f t="shared" si="3"/>
        <v>124</v>
      </c>
      <c r="B50" s="10" t="s">
        <v>169</v>
      </c>
      <c r="C50" s="11">
        <f>IF(A50=A44,(IF(D50=D44,C44,C44+1)),1)</f>
        <v>1</v>
      </c>
      <c r="D50" s="12" t="s">
        <v>170</v>
      </c>
      <c r="E50" s="12" t="s">
        <v>29</v>
      </c>
      <c r="F50" s="11">
        <f>COUNTIFS(D$3:D50,D50,A$3:A50,A50)</f>
        <v>1</v>
      </c>
      <c r="G50" s="12" t="s">
        <v>110</v>
      </c>
      <c r="H50" s="12">
        <v>9</v>
      </c>
      <c r="I50" s="12">
        <v>1</v>
      </c>
      <c r="J50" s="12">
        <v>35</v>
      </c>
      <c r="K50" s="12" t="s">
        <v>31</v>
      </c>
      <c r="L50" s="12" t="s">
        <v>31</v>
      </c>
      <c r="M50" s="12" t="s">
        <v>31</v>
      </c>
      <c r="N50" s="12" t="s">
        <v>33</v>
      </c>
      <c r="O50" s="12" t="s">
        <v>34</v>
      </c>
      <c r="P50" s="12" t="s">
        <v>171</v>
      </c>
      <c r="Q50" s="12"/>
      <c r="R50" s="20" t="s">
        <v>36</v>
      </c>
      <c r="S50" s="21">
        <v>1</v>
      </c>
      <c r="T50" s="22"/>
      <c r="U50" s="22"/>
      <c r="V50" s="12" t="s">
        <v>37</v>
      </c>
      <c r="W50" s="22"/>
    </row>
    <row r="51" ht="52" spans="1:23">
      <c r="A51" s="9">
        <f t="shared" si="3"/>
        <v>125</v>
      </c>
      <c r="B51" s="10" t="s">
        <v>172</v>
      </c>
      <c r="C51" s="11">
        <f>IF(A51=A50,(IF(D51=D50,C50,C50+1)),1)</f>
        <v>1</v>
      </c>
      <c r="D51" s="12" t="s">
        <v>173</v>
      </c>
      <c r="E51" s="12" t="s">
        <v>29</v>
      </c>
      <c r="F51" s="11">
        <f>COUNTIFS(D$3:D51,D51,A$3:A51,A51)</f>
        <v>1</v>
      </c>
      <c r="G51" s="12" t="s">
        <v>30</v>
      </c>
      <c r="H51" s="12">
        <v>11</v>
      </c>
      <c r="I51" s="12">
        <v>1</v>
      </c>
      <c r="J51" s="12">
        <v>35</v>
      </c>
      <c r="K51" s="12" t="s">
        <v>31</v>
      </c>
      <c r="L51" s="12" t="s">
        <v>31</v>
      </c>
      <c r="M51" s="12" t="s">
        <v>31</v>
      </c>
      <c r="N51" s="12" t="s">
        <v>33</v>
      </c>
      <c r="O51" s="12" t="s">
        <v>34</v>
      </c>
      <c r="P51" s="12" t="s">
        <v>35</v>
      </c>
      <c r="Q51" s="12"/>
      <c r="R51" s="20" t="s">
        <v>36</v>
      </c>
      <c r="S51" s="21">
        <v>1</v>
      </c>
      <c r="T51" s="22"/>
      <c r="U51" s="22"/>
      <c r="V51" s="12" t="s">
        <v>37</v>
      </c>
      <c r="W51" s="22"/>
    </row>
    <row r="52" ht="39" spans="1:23">
      <c r="A52" s="9">
        <f t="shared" si="3"/>
        <v>126</v>
      </c>
      <c r="B52" s="10" t="s">
        <v>174</v>
      </c>
      <c r="C52" s="11">
        <f>IF(A52=A51,(IF(D52=D51,C51,C51+1)),1)</f>
        <v>1</v>
      </c>
      <c r="D52" s="12" t="s">
        <v>175</v>
      </c>
      <c r="E52" s="12" t="s">
        <v>29</v>
      </c>
      <c r="F52" s="11">
        <f>COUNTIFS(D$3:D52,D52,A$3:A52,A52)</f>
        <v>1</v>
      </c>
      <c r="G52" s="12" t="s">
        <v>176</v>
      </c>
      <c r="H52" s="12">
        <v>9</v>
      </c>
      <c r="I52" s="12">
        <v>1</v>
      </c>
      <c r="J52" s="12">
        <v>35</v>
      </c>
      <c r="K52" s="12" t="s">
        <v>41</v>
      </c>
      <c r="L52" s="12" t="s">
        <v>31</v>
      </c>
      <c r="M52" s="12" t="s">
        <v>31</v>
      </c>
      <c r="N52" s="12" t="s">
        <v>33</v>
      </c>
      <c r="O52" s="12" t="s">
        <v>34</v>
      </c>
      <c r="P52" s="15" t="s">
        <v>72</v>
      </c>
      <c r="Q52" s="12"/>
      <c r="R52" s="20" t="s">
        <v>36</v>
      </c>
      <c r="S52" s="21">
        <v>1</v>
      </c>
      <c r="T52" s="22"/>
      <c r="U52" s="22"/>
      <c r="V52" s="12" t="s">
        <v>68</v>
      </c>
      <c r="W52" s="22"/>
    </row>
    <row r="53" ht="39" spans="1:23">
      <c r="A53" s="9">
        <f t="shared" si="3"/>
        <v>126</v>
      </c>
      <c r="B53" s="10" t="s">
        <v>174</v>
      </c>
      <c r="C53" s="11">
        <f>IF(A53=A52,(IF(D53=D52,C52,C52+1)),1)</f>
        <v>1</v>
      </c>
      <c r="D53" s="12" t="s">
        <v>175</v>
      </c>
      <c r="E53" s="12" t="s">
        <v>29</v>
      </c>
      <c r="F53" s="11">
        <f>COUNTIFS(D$3:D53,D53,A$3:A53,A53)</f>
        <v>2</v>
      </c>
      <c r="G53" s="12" t="s">
        <v>176</v>
      </c>
      <c r="H53" s="12">
        <v>9</v>
      </c>
      <c r="I53" s="12">
        <v>1</v>
      </c>
      <c r="J53" s="12">
        <v>35</v>
      </c>
      <c r="K53" s="12" t="s">
        <v>43</v>
      </c>
      <c r="L53" s="12" t="s">
        <v>31</v>
      </c>
      <c r="M53" s="12" t="s">
        <v>31</v>
      </c>
      <c r="N53" s="12" t="s">
        <v>33</v>
      </c>
      <c r="O53" s="12" t="s">
        <v>34</v>
      </c>
      <c r="P53" s="15" t="s">
        <v>72</v>
      </c>
      <c r="Q53" s="12"/>
      <c r="R53" s="20" t="s">
        <v>36</v>
      </c>
      <c r="S53" s="21">
        <v>1</v>
      </c>
      <c r="T53" s="22"/>
      <c r="U53" s="22"/>
      <c r="V53" s="12" t="s">
        <v>68</v>
      </c>
      <c r="W53" s="22"/>
    </row>
    <row r="54" ht="52" spans="1:23">
      <c r="A54" s="9">
        <f t="shared" si="3"/>
        <v>127</v>
      </c>
      <c r="B54" s="10" t="s">
        <v>177</v>
      </c>
      <c r="C54" s="11">
        <f>IF(A54=A53,(IF(D54=D53,C53,C53+1)),1)</f>
        <v>1</v>
      </c>
      <c r="D54" s="12" t="s">
        <v>178</v>
      </c>
      <c r="E54" s="12" t="s">
        <v>29</v>
      </c>
      <c r="F54" s="11">
        <f>COUNTIFS(D$3:D54,D54,A$3:A54,A54)</f>
        <v>1</v>
      </c>
      <c r="G54" s="14" t="s">
        <v>179</v>
      </c>
      <c r="H54" s="14">
        <v>11</v>
      </c>
      <c r="I54" s="14">
        <v>1</v>
      </c>
      <c r="J54" s="14">
        <v>35</v>
      </c>
      <c r="K54" s="14" t="s">
        <v>31</v>
      </c>
      <c r="L54" s="14" t="s">
        <v>31</v>
      </c>
      <c r="M54" s="14" t="s">
        <v>31</v>
      </c>
      <c r="N54" s="14" t="s">
        <v>33</v>
      </c>
      <c r="O54" s="14" t="s">
        <v>34</v>
      </c>
      <c r="P54" s="14" t="s">
        <v>180</v>
      </c>
      <c r="Q54" s="14"/>
      <c r="R54" s="20" t="s">
        <v>36</v>
      </c>
      <c r="S54" s="21">
        <v>1</v>
      </c>
      <c r="T54" s="22"/>
      <c r="U54" s="22"/>
      <c r="V54" s="12" t="s">
        <v>37</v>
      </c>
      <c r="W54" s="22"/>
    </row>
    <row r="55" ht="52" spans="1:23">
      <c r="A55" s="9">
        <f t="shared" si="3"/>
        <v>127</v>
      </c>
      <c r="B55" s="10" t="s">
        <v>177</v>
      </c>
      <c r="C55" s="11">
        <f>IF(A55=A54,(IF(D55=D54,C54,C54+1)),1)</f>
        <v>2</v>
      </c>
      <c r="D55" s="12" t="s">
        <v>181</v>
      </c>
      <c r="E55" s="12" t="s">
        <v>82</v>
      </c>
      <c r="F55" s="11">
        <f>COUNTIFS(D$3:D55,D55,A$3:A55,A55)</f>
        <v>1</v>
      </c>
      <c r="G55" s="12" t="s">
        <v>182</v>
      </c>
      <c r="H55" s="12">
        <v>12</v>
      </c>
      <c r="I55" s="12">
        <v>1</v>
      </c>
      <c r="J55" s="12">
        <v>35</v>
      </c>
      <c r="K55" s="12" t="s">
        <v>31</v>
      </c>
      <c r="L55" s="12" t="s">
        <v>31</v>
      </c>
      <c r="M55" s="12" t="s">
        <v>31</v>
      </c>
      <c r="N55" s="12" t="s">
        <v>33</v>
      </c>
      <c r="O55" s="12" t="s">
        <v>34</v>
      </c>
      <c r="P55" s="12" t="s">
        <v>103</v>
      </c>
      <c r="Q55" s="12"/>
      <c r="R55" s="20" t="s">
        <v>36</v>
      </c>
      <c r="S55" s="21">
        <v>1</v>
      </c>
      <c r="T55" s="22"/>
      <c r="U55" s="22"/>
      <c r="V55" s="12" t="s">
        <v>183</v>
      </c>
      <c r="W55" s="22"/>
    </row>
    <row r="56" ht="39" spans="1:23">
      <c r="A56" s="9">
        <f t="shared" si="3"/>
        <v>128</v>
      </c>
      <c r="B56" s="10" t="s">
        <v>184</v>
      </c>
      <c r="C56" s="11">
        <f>IF(A56=A49,(IF(D56=D49,C49,C49+1)),1)</f>
        <v>1</v>
      </c>
      <c r="D56" s="12" t="s">
        <v>185</v>
      </c>
      <c r="E56" s="12" t="s">
        <v>29</v>
      </c>
      <c r="F56" s="11">
        <f>COUNTIFS(D$3:D56,D56,A$3:A56,A56)</f>
        <v>1</v>
      </c>
      <c r="G56" s="14" t="s">
        <v>186</v>
      </c>
      <c r="H56" s="12">
        <v>9</v>
      </c>
      <c r="I56" s="12">
        <v>1</v>
      </c>
      <c r="J56" s="12">
        <v>35</v>
      </c>
      <c r="K56" s="12" t="s">
        <v>41</v>
      </c>
      <c r="L56" s="12" t="s">
        <v>31</v>
      </c>
      <c r="M56" s="12" t="s">
        <v>31</v>
      </c>
      <c r="N56" s="12" t="s">
        <v>33</v>
      </c>
      <c r="O56" s="12" t="s">
        <v>34</v>
      </c>
      <c r="P56" s="12" t="s">
        <v>187</v>
      </c>
      <c r="Q56" s="12"/>
      <c r="R56" s="20" t="s">
        <v>36</v>
      </c>
      <c r="S56" s="21">
        <v>1</v>
      </c>
      <c r="T56" s="22"/>
      <c r="U56" s="22"/>
      <c r="V56" s="12" t="s">
        <v>37</v>
      </c>
      <c r="W56" s="22"/>
    </row>
    <row r="57" ht="39" spans="1:23">
      <c r="A57" s="9">
        <f t="shared" si="3"/>
        <v>128</v>
      </c>
      <c r="B57" s="10" t="s">
        <v>184</v>
      </c>
      <c r="C57" s="11">
        <f t="shared" si="2"/>
        <v>1</v>
      </c>
      <c r="D57" s="12" t="s">
        <v>185</v>
      </c>
      <c r="E57" s="12" t="s">
        <v>29</v>
      </c>
      <c r="F57" s="11">
        <f>COUNTIFS(D$3:D57,D57,A$3:A57,A57)</f>
        <v>2</v>
      </c>
      <c r="G57" s="14" t="s">
        <v>186</v>
      </c>
      <c r="H57" s="12">
        <v>9</v>
      </c>
      <c r="I57" s="12">
        <v>1</v>
      </c>
      <c r="J57" s="12">
        <v>35</v>
      </c>
      <c r="K57" s="12" t="s">
        <v>43</v>
      </c>
      <c r="L57" s="12" t="s">
        <v>31</v>
      </c>
      <c r="M57" s="12" t="s">
        <v>31</v>
      </c>
      <c r="N57" s="12" t="s">
        <v>33</v>
      </c>
      <c r="O57" s="12" t="s">
        <v>34</v>
      </c>
      <c r="P57" s="12" t="s">
        <v>187</v>
      </c>
      <c r="Q57" s="12"/>
      <c r="R57" s="20" t="s">
        <v>36</v>
      </c>
      <c r="S57" s="21">
        <v>1</v>
      </c>
      <c r="T57" s="22"/>
      <c r="U57" s="22"/>
      <c r="V57" s="12" t="s">
        <v>37</v>
      </c>
      <c r="W57" s="22"/>
    </row>
    <row r="58" s="2" customFormat="1" ht="52" spans="1:23">
      <c r="A58" s="9">
        <f t="shared" si="3"/>
        <v>129</v>
      </c>
      <c r="B58" s="13" t="s">
        <v>188</v>
      </c>
      <c r="C58" s="11">
        <f t="shared" si="2"/>
        <v>1</v>
      </c>
      <c r="D58" s="12" t="s">
        <v>189</v>
      </c>
      <c r="E58" s="12" t="s">
        <v>29</v>
      </c>
      <c r="F58" s="11">
        <f>COUNTIFS(D$3:D58,D58,A$3:A58,A58)</f>
        <v>1</v>
      </c>
      <c r="G58" s="12" t="s">
        <v>190</v>
      </c>
      <c r="H58" s="12">
        <v>11</v>
      </c>
      <c r="I58" s="12">
        <v>1</v>
      </c>
      <c r="J58" s="12">
        <v>35</v>
      </c>
      <c r="K58" s="12" t="s">
        <v>31</v>
      </c>
      <c r="L58" s="12" t="s">
        <v>31</v>
      </c>
      <c r="M58" s="12" t="s">
        <v>31</v>
      </c>
      <c r="N58" s="12" t="s">
        <v>33</v>
      </c>
      <c r="O58" s="12" t="s">
        <v>34</v>
      </c>
      <c r="P58" s="12" t="s">
        <v>191</v>
      </c>
      <c r="Q58" s="12"/>
      <c r="R58" s="20" t="s">
        <v>36</v>
      </c>
      <c r="S58" s="21">
        <v>1</v>
      </c>
      <c r="T58" s="22"/>
      <c r="U58" s="22"/>
      <c r="V58" s="12" t="s">
        <v>37</v>
      </c>
      <c r="W58" s="22"/>
    </row>
    <row r="59" ht="52" spans="1:23">
      <c r="A59" s="9">
        <f t="shared" si="3"/>
        <v>130</v>
      </c>
      <c r="B59" s="10" t="s">
        <v>192</v>
      </c>
      <c r="C59" s="11">
        <f t="shared" si="2"/>
        <v>1</v>
      </c>
      <c r="D59" s="12" t="s">
        <v>193</v>
      </c>
      <c r="E59" s="12" t="s">
        <v>29</v>
      </c>
      <c r="F59" s="11">
        <f>COUNTIFS(D$3:D59,D59,A$3:A59,A59)</f>
        <v>1</v>
      </c>
      <c r="G59" s="12" t="s">
        <v>194</v>
      </c>
      <c r="H59" s="12">
        <v>9</v>
      </c>
      <c r="I59" s="12">
        <v>1</v>
      </c>
      <c r="J59" s="12">
        <v>35</v>
      </c>
      <c r="K59" s="12" t="s">
        <v>31</v>
      </c>
      <c r="L59" s="12" t="s">
        <v>31</v>
      </c>
      <c r="M59" s="12" t="s">
        <v>31</v>
      </c>
      <c r="N59" s="12" t="s">
        <v>33</v>
      </c>
      <c r="O59" s="12" t="s">
        <v>34</v>
      </c>
      <c r="P59" s="12" t="s">
        <v>154</v>
      </c>
      <c r="Q59" s="12"/>
      <c r="R59" s="20" t="s">
        <v>36</v>
      </c>
      <c r="S59" s="21">
        <v>1</v>
      </c>
      <c r="T59" s="22"/>
      <c r="U59" s="22"/>
      <c r="V59" s="12" t="s">
        <v>195</v>
      </c>
      <c r="W59" s="22"/>
    </row>
    <row r="60" ht="52" spans="1:23">
      <c r="A60" s="9">
        <f t="shared" si="3"/>
        <v>130</v>
      </c>
      <c r="B60" s="10" t="s">
        <v>192</v>
      </c>
      <c r="C60" s="11">
        <f t="shared" si="2"/>
        <v>1</v>
      </c>
      <c r="D60" s="12" t="s">
        <v>193</v>
      </c>
      <c r="E60" s="12" t="s">
        <v>29</v>
      </c>
      <c r="F60" s="11">
        <f>COUNTIFS(D$3:D60,D60,A$3:A60,A60)</f>
        <v>2</v>
      </c>
      <c r="G60" s="12" t="s">
        <v>196</v>
      </c>
      <c r="H60" s="12">
        <v>9</v>
      </c>
      <c r="I60" s="12">
        <v>1</v>
      </c>
      <c r="J60" s="12">
        <v>35</v>
      </c>
      <c r="K60" s="12" t="s">
        <v>31</v>
      </c>
      <c r="L60" s="12" t="s">
        <v>31</v>
      </c>
      <c r="M60" s="12" t="s">
        <v>31</v>
      </c>
      <c r="N60" s="12" t="s">
        <v>33</v>
      </c>
      <c r="O60" s="12" t="s">
        <v>34</v>
      </c>
      <c r="P60" s="15" t="s">
        <v>142</v>
      </c>
      <c r="Q60" s="12"/>
      <c r="R60" s="20" t="s">
        <v>36</v>
      </c>
      <c r="S60" s="21">
        <v>1</v>
      </c>
      <c r="T60" s="22"/>
      <c r="U60" s="22"/>
      <c r="V60" s="12" t="s">
        <v>37</v>
      </c>
      <c r="W60" s="22"/>
    </row>
    <row r="61" s="2" customFormat="1" ht="52" spans="1:23">
      <c r="A61" s="9">
        <f t="shared" si="3"/>
        <v>130</v>
      </c>
      <c r="B61" s="13" t="s">
        <v>192</v>
      </c>
      <c r="C61" s="11">
        <f t="shared" si="2"/>
        <v>1</v>
      </c>
      <c r="D61" s="12" t="s">
        <v>193</v>
      </c>
      <c r="E61" s="12" t="s">
        <v>29</v>
      </c>
      <c r="F61" s="11">
        <f>COUNTIFS(D$3:D61,D61,A$3:A61,A61)</f>
        <v>3</v>
      </c>
      <c r="G61" s="12" t="s">
        <v>197</v>
      </c>
      <c r="H61" s="12">
        <v>9</v>
      </c>
      <c r="I61" s="12">
        <v>1</v>
      </c>
      <c r="J61" s="12">
        <v>35</v>
      </c>
      <c r="K61" s="12" t="s">
        <v>43</v>
      </c>
      <c r="L61" s="12" t="s">
        <v>31</v>
      </c>
      <c r="M61" s="12" t="s">
        <v>31</v>
      </c>
      <c r="N61" s="12" t="s">
        <v>33</v>
      </c>
      <c r="O61" s="12" t="s">
        <v>34</v>
      </c>
      <c r="P61" s="15" t="s">
        <v>31</v>
      </c>
      <c r="Q61" s="12"/>
      <c r="R61" s="20" t="s">
        <v>36</v>
      </c>
      <c r="S61" s="21">
        <v>1</v>
      </c>
      <c r="T61" s="22"/>
      <c r="U61" s="22"/>
      <c r="V61" s="12" t="s">
        <v>198</v>
      </c>
      <c r="W61" s="22"/>
    </row>
    <row r="62" ht="52" spans="1:23">
      <c r="A62" s="9">
        <f t="shared" si="3"/>
        <v>130</v>
      </c>
      <c r="B62" s="10" t="s">
        <v>192</v>
      </c>
      <c r="C62" s="11">
        <f t="shared" si="2"/>
        <v>1</v>
      </c>
      <c r="D62" s="12" t="s">
        <v>193</v>
      </c>
      <c r="E62" s="12" t="s">
        <v>29</v>
      </c>
      <c r="F62" s="11">
        <f>COUNTIFS(D$3:D62,D62,A$3:A62,A62)</f>
        <v>4</v>
      </c>
      <c r="G62" s="12" t="s">
        <v>197</v>
      </c>
      <c r="H62" s="12">
        <v>9</v>
      </c>
      <c r="I62" s="12">
        <v>1</v>
      </c>
      <c r="J62" s="12">
        <v>35</v>
      </c>
      <c r="K62" s="12" t="s">
        <v>31</v>
      </c>
      <c r="L62" s="12" t="s">
        <v>31</v>
      </c>
      <c r="M62" s="12" t="s">
        <v>31</v>
      </c>
      <c r="N62" s="12" t="s">
        <v>33</v>
      </c>
      <c r="O62" s="12" t="s">
        <v>34</v>
      </c>
      <c r="P62" s="12" t="s">
        <v>199</v>
      </c>
      <c r="Q62" s="12"/>
      <c r="R62" s="20" t="s">
        <v>36</v>
      </c>
      <c r="S62" s="21">
        <v>1</v>
      </c>
      <c r="T62" s="22"/>
      <c r="U62" s="22"/>
      <c r="V62" s="12" t="s">
        <v>195</v>
      </c>
      <c r="W62" s="22"/>
    </row>
    <row r="63" ht="52" spans="1:23">
      <c r="A63" s="9">
        <f t="shared" si="3"/>
        <v>130</v>
      </c>
      <c r="B63" s="10" t="s">
        <v>192</v>
      </c>
      <c r="C63" s="11">
        <f t="shared" si="2"/>
        <v>1</v>
      </c>
      <c r="D63" s="12" t="s">
        <v>193</v>
      </c>
      <c r="E63" s="12" t="s">
        <v>29</v>
      </c>
      <c r="F63" s="11">
        <f>COUNTIFS(D$3:D63,D63,A$3:A63,A63)</f>
        <v>5</v>
      </c>
      <c r="G63" s="12" t="s">
        <v>200</v>
      </c>
      <c r="H63" s="12">
        <v>11</v>
      </c>
      <c r="I63" s="12">
        <v>1</v>
      </c>
      <c r="J63" s="12">
        <v>35</v>
      </c>
      <c r="K63" s="12" t="s">
        <v>41</v>
      </c>
      <c r="L63" s="12" t="s">
        <v>31</v>
      </c>
      <c r="M63" s="12" t="s">
        <v>31</v>
      </c>
      <c r="N63" s="12" t="s">
        <v>33</v>
      </c>
      <c r="O63" s="12" t="s">
        <v>34</v>
      </c>
      <c r="P63" s="15" t="s">
        <v>201</v>
      </c>
      <c r="Q63" s="12"/>
      <c r="R63" s="20" t="s">
        <v>36</v>
      </c>
      <c r="S63" s="21">
        <v>1</v>
      </c>
      <c r="T63" s="22"/>
      <c r="U63" s="22"/>
      <c r="V63" s="12" t="s">
        <v>37</v>
      </c>
      <c r="W63" s="22"/>
    </row>
    <row r="64" ht="52" spans="1:23">
      <c r="A64" s="9">
        <f t="shared" si="3"/>
        <v>130</v>
      </c>
      <c r="B64" s="10" t="s">
        <v>192</v>
      </c>
      <c r="C64" s="11">
        <f t="shared" si="2"/>
        <v>1</v>
      </c>
      <c r="D64" s="12" t="s">
        <v>193</v>
      </c>
      <c r="E64" s="12" t="s">
        <v>29</v>
      </c>
      <c r="F64" s="11">
        <f>COUNTIFS(D$3:D64,D64,A$3:A64,A64)</f>
        <v>6</v>
      </c>
      <c r="G64" s="12" t="s">
        <v>200</v>
      </c>
      <c r="H64" s="12">
        <v>11</v>
      </c>
      <c r="I64" s="12">
        <v>1</v>
      </c>
      <c r="J64" s="12">
        <v>35</v>
      </c>
      <c r="K64" s="12" t="s">
        <v>43</v>
      </c>
      <c r="L64" s="12" t="s">
        <v>31</v>
      </c>
      <c r="M64" s="12" t="s">
        <v>31</v>
      </c>
      <c r="N64" s="12" t="s">
        <v>33</v>
      </c>
      <c r="O64" s="12" t="s">
        <v>34</v>
      </c>
      <c r="P64" s="15" t="s">
        <v>201</v>
      </c>
      <c r="Q64" s="12"/>
      <c r="R64" s="20" t="s">
        <v>36</v>
      </c>
      <c r="S64" s="21">
        <v>1</v>
      </c>
      <c r="T64" s="22"/>
      <c r="U64" s="22"/>
      <c r="V64" s="12" t="s">
        <v>37</v>
      </c>
      <c r="W64" s="22"/>
    </row>
    <row r="65" ht="52" spans="1:23">
      <c r="A65" s="9">
        <f t="shared" si="3"/>
        <v>131</v>
      </c>
      <c r="B65" s="10" t="s">
        <v>202</v>
      </c>
      <c r="C65" s="11">
        <f t="shared" si="2"/>
        <v>1</v>
      </c>
      <c r="D65" s="12" t="s">
        <v>203</v>
      </c>
      <c r="E65" s="12" t="s">
        <v>29</v>
      </c>
      <c r="F65" s="11">
        <f>COUNTIFS(D$3:D65,D65,A$3:A65,A65)</f>
        <v>1</v>
      </c>
      <c r="G65" s="12" t="s">
        <v>204</v>
      </c>
      <c r="H65" s="12">
        <v>12</v>
      </c>
      <c r="I65" s="12">
        <v>1</v>
      </c>
      <c r="J65" s="12">
        <v>35</v>
      </c>
      <c r="K65" s="12" t="s">
        <v>31</v>
      </c>
      <c r="L65" s="12" t="s">
        <v>31</v>
      </c>
      <c r="M65" s="12" t="s">
        <v>31</v>
      </c>
      <c r="N65" s="12" t="s">
        <v>33</v>
      </c>
      <c r="O65" s="12" t="s">
        <v>34</v>
      </c>
      <c r="P65" s="12" t="s">
        <v>201</v>
      </c>
      <c r="Q65" s="12"/>
      <c r="R65" s="20" t="s">
        <v>36</v>
      </c>
      <c r="S65" s="21">
        <v>1</v>
      </c>
      <c r="T65" s="22"/>
      <c r="U65" s="22"/>
      <c r="V65" s="12" t="s">
        <v>37</v>
      </c>
      <c r="W65" s="22"/>
    </row>
    <row r="66" ht="39" spans="1:23">
      <c r="A66" s="9">
        <f t="shared" si="3"/>
        <v>132</v>
      </c>
      <c r="B66" s="10" t="s">
        <v>205</v>
      </c>
      <c r="C66" s="11">
        <f t="shared" si="2"/>
        <v>1</v>
      </c>
      <c r="D66" s="12" t="s">
        <v>206</v>
      </c>
      <c r="E66" s="12" t="s">
        <v>29</v>
      </c>
      <c r="F66" s="11">
        <f>COUNTIFS(D$3:D66,D66,A$3:A66,A66)</f>
        <v>1</v>
      </c>
      <c r="G66" s="12" t="s">
        <v>141</v>
      </c>
      <c r="H66" s="12">
        <v>9</v>
      </c>
      <c r="I66" s="12">
        <v>1</v>
      </c>
      <c r="J66" s="12">
        <v>35</v>
      </c>
      <c r="K66" s="12" t="s">
        <v>31</v>
      </c>
      <c r="L66" s="12" t="s">
        <v>31</v>
      </c>
      <c r="M66" s="12" t="s">
        <v>31</v>
      </c>
      <c r="N66" s="12" t="s">
        <v>33</v>
      </c>
      <c r="O66" s="12" t="s">
        <v>34</v>
      </c>
      <c r="P66" s="15" t="s">
        <v>207</v>
      </c>
      <c r="Q66" s="12"/>
      <c r="R66" s="20" t="s">
        <v>36</v>
      </c>
      <c r="S66" s="21">
        <v>1</v>
      </c>
      <c r="T66" s="22"/>
      <c r="U66" s="22"/>
      <c r="V66" s="12" t="s">
        <v>37</v>
      </c>
      <c r="W66" s="22"/>
    </row>
    <row r="67" ht="52" spans="1:23">
      <c r="A67" s="9">
        <f t="shared" si="3"/>
        <v>133</v>
      </c>
      <c r="B67" s="10" t="s">
        <v>208</v>
      </c>
      <c r="C67" s="11">
        <f t="shared" si="2"/>
        <v>1</v>
      </c>
      <c r="D67" s="12" t="s">
        <v>209</v>
      </c>
      <c r="E67" s="12" t="s">
        <v>29</v>
      </c>
      <c r="F67" s="11">
        <f>COUNTIFS(D$3:D67,D67,A$3:A67,A67)</f>
        <v>1</v>
      </c>
      <c r="G67" s="12" t="s">
        <v>210</v>
      </c>
      <c r="H67" s="12">
        <v>11</v>
      </c>
      <c r="I67" s="12">
        <v>1</v>
      </c>
      <c r="J67" s="12">
        <v>35</v>
      </c>
      <c r="K67" s="12" t="s">
        <v>41</v>
      </c>
      <c r="L67" s="12" t="s">
        <v>31</v>
      </c>
      <c r="M67" s="12" t="s">
        <v>31</v>
      </c>
      <c r="N67" s="12" t="s">
        <v>33</v>
      </c>
      <c r="O67" s="12" t="s">
        <v>34</v>
      </c>
      <c r="P67" s="12" t="s">
        <v>211</v>
      </c>
      <c r="Q67" s="12"/>
      <c r="R67" s="20" t="s">
        <v>36</v>
      </c>
      <c r="S67" s="21">
        <v>1</v>
      </c>
      <c r="T67" s="22"/>
      <c r="U67" s="22"/>
      <c r="V67" s="12" t="s">
        <v>37</v>
      </c>
      <c r="W67" s="22"/>
    </row>
    <row r="68" ht="52" spans="1:23">
      <c r="A68" s="9">
        <f t="shared" si="3"/>
        <v>133</v>
      </c>
      <c r="B68" s="10" t="s">
        <v>208</v>
      </c>
      <c r="C68" s="11">
        <f t="shared" si="2"/>
        <v>1</v>
      </c>
      <c r="D68" s="12" t="s">
        <v>209</v>
      </c>
      <c r="E68" s="12" t="s">
        <v>29</v>
      </c>
      <c r="F68" s="11">
        <f>COUNTIFS(D$3:D68,D68,A$3:A68,A68)</f>
        <v>2</v>
      </c>
      <c r="G68" s="12" t="s">
        <v>210</v>
      </c>
      <c r="H68" s="12">
        <v>11</v>
      </c>
      <c r="I68" s="12">
        <v>1</v>
      </c>
      <c r="J68" s="12">
        <v>35</v>
      </c>
      <c r="K68" s="12" t="s">
        <v>43</v>
      </c>
      <c r="L68" s="12" t="s">
        <v>31</v>
      </c>
      <c r="M68" s="12" t="s">
        <v>31</v>
      </c>
      <c r="N68" s="12" t="s">
        <v>33</v>
      </c>
      <c r="O68" s="12" t="s">
        <v>34</v>
      </c>
      <c r="P68" s="12" t="s">
        <v>211</v>
      </c>
      <c r="Q68" s="12"/>
      <c r="R68" s="20" t="s">
        <v>36</v>
      </c>
      <c r="S68" s="21">
        <v>1</v>
      </c>
      <c r="T68" s="22"/>
      <c r="U68" s="22"/>
      <c r="V68" s="12" t="s">
        <v>37</v>
      </c>
      <c r="W68" s="22"/>
    </row>
    <row r="69" ht="39" spans="1:23">
      <c r="A69" s="9">
        <f t="shared" si="3"/>
        <v>134</v>
      </c>
      <c r="B69" s="10" t="s">
        <v>212</v>
      </c>
      <c r="C69" s="11">
        <f t="shared" si="2"/>
        <v>1</v>
      </c>
      <c r="D69" s="12" t="s">
        <v>213</v>
      </c>
      <c r="E69" s="12" t="s">
        <v>29</v>
      </c>
      <c r="F69" s="11">
        <f>COUNTIFS(D$3:D69,D69,A$3:A69,A69)</f>
        <v>1</v>
      </c>
      <c r="G69" s="12" t="s">
        <v>214</v>
      </c>
      <c r="H69" s="12">
        <v>11</v>
      </c>
      <c r="I69" s="12">
        <v>2</v>
      </c>
      <c r="J69" s="12">
        <v>35</v>
      </c>
      <c r="K69" s="12" t="s">
        <v>31</v>
      </c>
      <c r="L69" s="12" t="s">
        <v>31</v>
      </c>
      <c r="M69" s="12" t="s">
        <v>32</v>
      </c>
      <c r="N69" s="12" t="s">
        <v>33</v>
      </c>
      <c r="O69" s="12" t="s">
        <v>34</v>
      </c>
      <c r="P69" s="12" t="s">
        <v>215</v>
      </c>
      <c r="Q69" s="12"/>
      <c r="R69" s="20" t="s">
        <v>216</v>
      </c>
      <c r="S69" s="21">
        <v>1</v>
      </c>
      <c r="T69" s="22"/>
      <c r="U69" s="22"/>
      <c r="V69" s="12" t="s">
        <v>37</v>
      </c>
      <c r="W69" s="22"/>
    </row>
    <row r="70" ht="52" spans="1:23">
      <c r="A70" s="9">
        <f t="shared" si="3"/>
        <v>134</v>
      </c>
      <c r="B70" s="10" t="s">
        <v>212</v>
      </c>
      <c r="C70" s="11">
        <f t="shared" si="2"/>
        <v>2</v>
      </c>
      <c r="D70" s="12" t="s">
        <v>217</v>
      </c>
      <c r="E70" s="12" t="s">
        <v>82</v>
      </c>
      <c r="F70" s="11">
        <f>COUNTIFS(D$3:D70,D70,A$3:A70,A70)</f>
        <v>1</v>
      </c>
      <c r="G70" s="12" t="s">
        <v>218</v>
      </c>
      <c r="H70" s="12">
        <v>11</v>
      </c>
      <c r="I70" s="12">
        <v>1</v>
      </c>
      <c r="J70" s="12">
        <v>35</v>
      </c>
      <c r="K70" s="12" t="s">
        <v>31</v>
      </c>
      <c r="L70" s="12" t="s">
        <v>31</v>
      </c>
      <c r="M70" s="12" t="s">
        <v>32</v>
      </c>
      <c r="N70" s="12" t="s">
        <v>33</v>
      </c>
      <c r="O70" s="12" t="s">
        <v>34</v>
      </c>
      <c r="P70" s="12" t="s">
        <v>219</v>
      </c>
      <c r="Q70" s="12" t="s">
        <v>220</v>
      </c>
      <c r="R70" s="20" t="s">
        <v>216</v>
      </c>
      <c r="S70" s="21">
        <v>1</v>
      </c>
      <c r="T70" s="22"/>
      <c r="U70" s="22"/>
      <c r="V70" s="12" t="s">
        <v>37</v>
      </c>
      <c r="W70" s="22"/>
    </row>
    <row r="71" ht="52" spans="1:23">
      <c r="A71" s="9">
        <f t="shared" si="3"/>
        <v>134</v>
      </c>
      <c r="B71" s="10" t="s">
        <v>212</v>
      </c>
      <c r="C71" s="11">
        <f t="shared" ref="C71:C96" si="5">IF(A71=A70,(IF(D71=D70,C70,C70+1)),1)</f>
        <v>2</v>
      </c>
      <c r="D71" s="12" t="s">
        <v>217</v>
      </c>
      <c r="E71" s="12" t="s">
        <v>82</v>
      </c>
      <c r="F71" s="11">
        <f>COUNTIFS(D$3:D71,D71,A$3:A71,A71)</f>
        <v>2</v>
      </c>
      <c r="G71" s="12" t="s">
        <v>221</v>
      </c>
      <c r="H71" s="12">
        <v>11</v>
      </c>
      <c r="I71" s="12">
        <v>1</v>
      </c>
      <c r="J71" s="12">
        <v>35</v>
      </c>
      <c r="K71" s="12" t="s">
        <v>31</v>
      </c>
      <c r="L71" s="12" t="s">
        <v>31</v>
      </c>
      <c r="M71" s="12" t="s">
        <v>32</v>
      </c>
      <c r="N71" s="12" t="s">
        <v>33</v>
      </c>
      <c r="O71" s="12" t="s">
        <v>34</v>
      </c>
      <c r="P71" s="12" t="s">
        <v>222</v>
      </c>
      <c r="Q71" s="12" t="s">
        <v>220</v>
      </c>
      <c r="R71" s="20" t="s">
        <v>216</v>
      </c>
      <c r="S71" s="21">
        <v>1</v>
      </c>
      <c r="T71" s="22"/>
      <c r="U71" s="22"/>
      <c r="V71" s="12" t="s">
        <v>37</v>
      </c>
      <c r="W71" s="22"/>
    </row>
    <row r="72" ht="52" spans="1:23">
      <c r="A72" s="9">
        <f t="shared" si="3"/>
        <v>134</v>
      </c>
      <c r="B72" s="10" t="s">
        <v>212</v>
      </c>
      <c r="C72" s="11">
        <f t="shared" si="5"/>
        <v>2</v>
      </c>
      <c r="D72" s="12" t="s">
        <v>217</v>
      </c>
      <c r="E72" s="12" t="s">
        <v>82</v>
      </c>
      <c r="F72" s="11">
        <f>COUNTIFS(D$3:D72,D72,A$3:A72,A72)</f>
        <v>3</v>
      </c>
      <c r="G72" s="12" t="s">
        <v>223</v>
      </c>
      <c r="H72" s="12">
        <v>11</v>
      </c>
      <c r="I72" s="12">
        <v>1</v>
      </c>
      <c r="J72" s="12">
        <v>35</v>
      </c>
      <c r="K72" s="12" t="s">
        <v>31</v>
      </c>
      <c r="L72" s="12" t="s">
        <v>31</v>
      </c>
      <c r="M72" s="12" t="s">
        <v>32</v>
      </c>
      <c r="N72" s="12" t="s">
        <v>33</v>
      </c>
      <c r="O72" s="12" t="s">
        <v>34</v>
      </c>
      <c r="P72" s="12" t="s">
        <v>224</v>
      </c>
      <c r="Q72" s="12" t="s">
        <v>220</v>
      </c>
      <c r="R72" s="20" t="s">
        <v>216</v>
      </c>
      <c r="S72" s="21">
        <v>1</v>
      </c>
      <c r="T72" s="22"/>
      <c r="U72" s="22"/>
      <c r="V72" s="12" t="s">
        <v>37</v>
      </c>
      <c r="W72" s="22"/>
    </row>
    <row r="73" ht="52" spans="1:23">
      <c r="A73" s="9">
        <f t="shared" si="3"/>
        <v>134</v>
      </c>
      <c r="B73" s="10" t="s">
        <v>212</v>
      </c>
      <c r="C73" s="11">
        <f t="shared" si="5"/>
        <v>2</v>
      </c>
      <c r="D73" s="12" t="s">
        <v>217</v>
      </c>
      <c r="E73" s="12" t="s">
        <v>82</v>
      </c>
      <c r="F73" s="11">
        <f>COUNTIFS(D$3:D73,D73,A$3:A73,A73)</f>
        <v>4</v>
      </c>
      <c r="G73" s="12" t="s">
        <v>225</v>
      </c>
      <c r="H73" s="12">
        <v>11</v>
      </c>
      <c r="I73" s="12">
        <v>1</v>
      </c>
      <c r="J73" s="12">
        <v>35</v>
      </c>
      <c r="K73" s="12" t="s">
        <v>31</v>
      </c>
      <c r="L73" s="12" t="s">
        <v>31</v>
      </c>
      <c r="M73" s="12" t="s">
        <v>32</v>
      </c>
      <c r="N73" s="12" t="s">
        <v>33</v>
      </c>
      <c r="O73" s="12" t="s">
        <v>34</v>
      </c>
      <c r="P73" s="12" t="s">
        <v>226</v>
      </c>
      <c r="Q73" s="12" t="s">
        <v>220</v>
      </c>
      <c r="R73" s="20" t="s">
        <v>216</v>
      </c>
      <c r="S73" s="21">
        <v>1</v>
      </c>
      <c r="T73" s="22"/>
      <c r="U73" s="22"/>
      <c r="V73" s="12" t="s">
        <v>37</v>
      </c>
      <c r="W73" s="22"/>
    </row>
    <row r="74" ht="39" spans="1:23">
      <c r="A74" s="9">
        <f t="shared" ref="A74:A96" si="6">IF(B74=B73,A73,A73+1)</f>
        <v>134</v>
      </c>
      <c r="B74" s="10" t="s">
        <v>212</v>
      </c>
      <c r="C74" s="11">
        <f t="shared" si="5"/>
        <v>3</v>
      </c>
      <c r="D74" s="12" t="s">
        <v>227</v>
      </c>
      <c r="E74" s="12" t="s">
        <v>82</v>
      </c>
      <c r="F74" s="11">
        <f>COUNTIFS(D$3:D74,D74,A$3:A74,A74)</f>
        <v>1</v>
      </c>
      <c r="G74" s="12" t="s">
        <v>223</v>
      </c>
      <c r="H74" s="12">
        <v>11</v>
      </c>
      <c r="I74" s="12">
        <v>1</v>
      </c>
      <c r="J74" s="12">
        <v>35</v>
      </c>
      <c r="K74" s="12" t="s">
        <v>31</v>
      </c>
      <c r="L74" s="12" t="s">
        <v>31</v>
      </c>
      <c r="M74" s="12" t="s">
        <v>32</v>
      </c>
      <c r="N74" s="12" t="s">
        <v>33</v>
      </c>
      <c r="O74" s="12" t="s">
        <v>34</v>
      </c>
      <c r="P74" s="12" t="s">
        <v>224</v>
      </c>
      <c r="Q74" s="12"/>
      <c r="R74" s="20" t="s">
        <v>216</v>
      </c>
      <c r="S74" s="21">
        <v>1</v>
      </c>
      <c r="T74" s="22"/>
      <c r="U74" s="22"/>
      <c r="V74" s="12" t="s">
        <v>37</v>
      </c>
      <c r="W74" s="22"/>
    </row>
    <row r="75" ht="39" spans="1:23">
      <c r="A75" s="9">
        <f t="shared" si="6"/>
        <v>134</v>
      </c>
      <c r="B75" s="10" t="s">
        <v>212</v>
      </c>
      <c r="C75" s="11">
        <f t="shared" si="5"/>
        <v>3</v>
      </c>
      <c r="D75" s="12" t="s">
        <v>227</v>
      </c>
      <c r="E75" s="12" t="s">
        <v>82</v>
      </c>
      <c r="F75" s="11">
        <f>COUNTIFS(D$3:D75,D75,A$3:A75,A75)</f>
        <v>2</v>
      </c>
      <c r="G75" s="12" t="s">
        <v>228</v>
      </c>
      <c r="H75" s="12">
        <v>11</v>
      </c>
      <c r="I75" s="12">
        <v>1</v>
      </c>
      <c r="J75" s="12">
        <v>35</v>
      </c>
      <c r="K75" s="12" t="s">
        <v>31</v>
      </c>
      <c r="L75" s="12" t="s">
        <v>31</v>
      </c>
      <c r="M75" s="12" t="s">
        <v>32</v>
      </c>
      <c r="N75" s="12" t="s">
        <v>33</v>
      </c>
      <c r="O75" s="12" t="s">
        <v>34</v>
      </c>
      <c r="P75" s="12" t="s">
        <v>229</v>
      </c>
      <c r="Q75" s="12"/>
      <c r="R75" s="20" t="s">
        <v>216</v>
      </c>
      <c r="S75" s="21">
        <v>1</v>
      </c>
      <c r="T75" s="22"/>
      <c r="U75" s="22"/>
      <c r="V75" s="12" t="s">
        <v>37</v>
      </c>
      <c r="W75" s="22"/>
    </row>
    <row r="76" ht="39" spans="1:23">
      <c r="A76" s="9">
        <f t="shared" si="6"/>
        <v>134</v>
      </c>
      <c r="B76" s="10" t="s">
        <v>212</v>
      </c>
      <c r="C76" s="11">
        <f t="shared" si="5"/>
        <v>3</v>
      </c>
      <c r="D76" s="12" t="s">
        <v>227</v>
      </c>
      <c r="E76" s="12" t="s">
        <v>82</v>
      </c>
      <c r="F76" s="11">
        <f>COUNTIFS(D$3:D76,D76,A$3:A76,A76)</f>
        <v>3</v>
      </c>
      <c r="G76" s="12" t="s">
        <v>230</v>
      </c>
      <c r="H76" s="12">
        <v>11</v>
      </c>
      <c r="I76" s="12">
        <v>1</v>
      </c>
      <c r="J76" s="12">
        <v>35</v>
      </c>
      <c r="K76" s="12" t="s">
        <v>31</v>
      </c>
      <c r="L76" s="12" t="s">
        <v>31</v>
      </c>
      <c r="M76" s="12" t="s">
        <v>32</v>
      </c>
      <c r="N76" s="12" t="s">
        <v>33</v>
      </c>
      <c r="O76" s="12" t="s">
        <v>34</v>
      </c>
      <c r="P76" s="12" t="s">
        <v>226</v>
      </c>
      <c r="Q76" s="12"/>
      <c r="R76" s="20" t="s">
        <v>216</v>
      </c>
      <c r="S76" s="21">
        <v>1</v>
      </c>
      <c r="T76" s="22"/>
      <c r="U76" s="22"/>
      <c r="V76" s="12" t="s">
        <v>37</v>
      </c>
      <c r="W76" s="22"/>
    </row>
    <row r="77" ht="39" spans="1:23">
      <c r="A77" s="9">
        <f t="shared" si="6"/>
        <v>134</v>
      </c>
      <c r="B77" s="10" t="s">
        <v>212</v>
      </c>
      <c r="C77" s="11">
        <f t="shared" si="5"/>
        <v>3</v>
      </c>
      <c r="D77" s="12" t="s">
        <v>227</v>
      </c>
      <c r="E77" s="12" t="s">
        <v>82</v>
      </c>
      <c r="F77" s="11">
        <f>COUNTIFS(D$3:D77,D77,A$3:A77,A77)</f>
        <v>4</v>
      </c>
      <c r="G77" s="12" t="s">
        <v>231</v>
      </c>
      <c r="H77" s="12">
        <v>11</v>
      </c>
      <c r="I77" s="12">
        <v>1</v>
      </c>
      <c r="J77" s="12">
        <v>35</v>
      </c>
      <c r="K77" s="12" t="s">
        <v>31</v>
      </c>
      <c r="L77" s="12" t="s">
        <v>31</v>
      </c>
      <c r="M77" s="12" t="s">
        <v>32</v>
      </c>
      <c r="N77" s="12" t="s">
        <v>122</v>
      </c>
      <c r="O77" s="12" t="s">
        <v>31</v>
      </c>
      <c r="P77" s="12" t="s">
        <v>226</v>
      </c>
      <c r="Q77" s="12"/>
      <c r="R77" s="20" t="s">
        <v>216</v>
      </c>
      <c r="S77" s="21">
        <v>1</v>
      </c>
      <c r="T77" s="22"/>
      <c r="U77" s="22"/>
      <c r="V77" s="12" t="s">
        <v>37</v>
      </c>
      <c r="W77" s="22"/>
    </row>
    <row r="78" ht="39" spans="1:23">
      <c r="A78" s="9">
        <f t="shared" si="6"/>
        <v>134</v>
      </c>
      <c r="B78" s="10" t="s">
        <v>212</v>
      </c>
      <c r="C78" s="11">
        <f t="shared" si="5"/>
        <v>4</v>
      </c>
      <c r="D78" s="12" t="s">
        <v>232</v>
      </c>
      <c r="E78" s="12" t="s">
        <v>82</v>
      </c>
      <c r="F78" s="11">
        <f>COUNTIFS(D$3:D78,D78,A$3:A78,A78)</f>
        <v>1</v>
      </c>
      <c r="G78" s="12" t="s">
        <v>233</v>
      </c>
      <c r="H78" s="12">
        <v>11</v>
      </c>
      <c r="I78" s="12">
        <v>1</v>
      </c>
      <c r="J78" s="12">
        <v>35</v>
      </c>
      <c r="K78" s="12" t="s">
        <v>31</v>
      </c>
      <c r="L78" s="12" t="s">
        <v>31</v>
      </c>
      <c r="M78" s="12" t="s">
        <v>32</v>
      </c>
      <c r="N78" s="12" t="s">
        <v>33</v>
      </c>
      <c r="O78" s="12" t="s">
        <v>34</v>
      </c>
      <c r="P78" s="12" t="s">
        <v>234</v>
      </c>
      <c r="Q78" s="12" t="s">
        <v>235</v>
      </c>
      <c r="R78" s="20" t="s">
        <v>216</v>
      </c>
      <c r="S78" s="21">
        <v>1</v>
      </c>
      <c r="T78" s="22"/>
      <c r="U78" s="22"/>
      <c r="V78" s="12" t="s">
        <v>37</v>
      </c>
      <c r="W78" s="22"/>
    </row>
    <row r="79" ht="52" spans="1:23">
      <c r="A79" s="9">
        <f t="shared" si="6"/>
        <v>134</v>
      </c>
      <c r="B79" s="10" t="s">
        <v>212</v>
      </c>
      <c r="C79" s="11">
        <f t="shared" si="5"/>
        <v>5</v>
      </c>
      <c r="D79" s="12" t="s">
        <v>236</v>
      </c>
      <c r="E79" s="12" t="s">
        <v>82</v>
      </c>
      <c r="F79" s="11">
        <f>COUNTIFS(D$3:D79,D79,A$3:A79,A79)</f>
        <v>1</v>
      </c>
      <c r="G79" s="12" t="s">
        <v>237</v>
      </c>
      <c r="H79" s="12">
        <v>11</v>
      </c>
      <c r="I79" s="12">
        <v>1</v>
      </c>
      <c r="J79" s="12">
        <v>35</v>
      </c>
      <c r="K79" s="12" t="s">
        <v>31</v>
      </c>
      <c r="L79" s="12" t="s">
        <v>31</v>
      </c>
      <c r="M79" s="12" t="s">
        <v>32</v>
      </c>
      <c r="N79" s="12" t="s">
        <v>122</v>
      </c>
      <c r="O79" s="12" t="s">
        <v>31</v>
      </c>
      <c r="P79" s="12" t="s">
        <v>238</v>
      </c>
      <c r="Q79" s="12" t="s">
        <v>239</v>
      </c>
      <c r="R79" s="20" t="s">
        <v>216</v>
      </c>
      <c r="S79" s="21">
        <v>1</v>
      </c>
      <c r="T79" s="22"/>
      <c r="U79" s="22"/>
      <c r="V79" s="12" t="s">
        <v>37</v>
      </c>
      <c r="W79" s="22"/>
    </row>
    <row r="80" ht="52" spans="1:23">
      <c r="A80" s="9">
        <f t="shared" si="6"/>
        <v>134</v>
      </c>
      <c r="B80" s="10" t="s">
        <v>212</v>
      </c>
      <c r="C80" s="11">
        <f t="shared" si="5"/>
        <v>5</v>
      </c>
      <c r="D80" s="12" t="s">
        <v>236</v>
      </c>
      <c r="E80" s="12" t="s">
        <v>82</v>
      </c>
      <c r="F80" s="11">
        <f>COUNTIFS(D$3:D80,D80,A$3:A80,A80)</f>
        <v>2</v>
      </c>
      <c r="G80" s="12" t="s">
        <v>218</v>
      </c>
      <c r="H80" s="12">
        <v>11</v>
      </c>
      <c r="I80" s="12">
        <v>1</v>
      </c>
      <c r="J80" s="12">
        <v>35</v>
      </c>
      <c r="K80" s="12" t="s">
        <v>31</v>
      </c>
      <c r="L80" s="12" t="s">
        <v>31</v>
      </c>
      <c r="M80" s="12" t="s">
        <v>32</v>
      </c>
      <c r="N80" s="12" t="s">
        <v>122</v>
      </c>
      <c r="O80" s="12" t="s">
        <v>31</v>
      </c>
      <c r="P80" s="12" t="s">
        <v>238</v>
      </c>
      <c r="Q80" s="12" t="s">
        <v>239</v>
      </c>
      <c r="R80" s="20" t="s">
        <v>216</v>
      </c>
      <c r="S80" s="21">
        <v>1</v>
      </c>
      <c r="T80" s="22"/>
      <c r="U80" s="22"/>
      <c r="V80" s="12" t="s">
        <v>37</v>
      </c>
      <c r="W80" s="22"/>
    </row>
    <row r="81" ht="39" spans="1:23">
      <c r="A81" s="9">
        <f t="shared" si="6"/>
        <v>134</v>
      </c>
      <c r="B81" s="10" t="s">
        <v>212</v>
      </c>
      <c r="C81" s="11">
        <f t="shared" si="5"/>
        <v>6</v>
      </c>
      <c r="D81" s="12" t="s">
        <v>240</v>
      </c>
      <c r="E81" s="12" t="s">
        <v>82</v>
      </c>
      <c r="F81" s="11">
        <f>COUNTIFS(D$3:D81,D81,A$3:A81,A81)</f>
        <v>1</v>
      </c>
      <c r="G81" s="12" t="s">
        <v>241</v>
      </c>
      <c r="H81" s="12">
        <v>11</v>
      </c>
      <c r="I81" s="12">
        <v>1</v>
      </c>
      <c r="J81" s="12">
        <v>35</v>
      </c>
      <c r="K81" s="12" t="s">
        <v>31</v>
      </c>
      <c r="L81" s="12" t="s">
        <v>31</v>
      </c>
      <c r="M81" s="12" t="s">
        <v>32</v>
      </c>
      <c r="N81" s="12" t="s">
        <v>122</v>
      </c>
      <c r="O81" s="12" t="s">
        <v>31</v>
      </c>
      <c r="P81" s="12" t="s">
        <v>242</v>
      </c>
      <c r="Q81" s="12" t="s">
        <v>243</v>
      </c>
      <c r="R81" s="20" t="s">
        <v>216</v>
      </c>
      <c r="S81" s="21">
        <v>1</v>
      </c>
      <c r="T81" s="22"/>
      <c r="U81" s="22"/>
      <c r="V81" s="12" t="s">
        <v>37</v>
      </c>
      <c r="W81" s="22"/>
    </row>
    <row r="82" ht="130" spans="1:23">
      <c r="A82" s="9">
        <f t="shared" si="6"/>
        <v>134</v>
      </c>
      <c r="B82" s="10" t="s">
        <v>212</v>
      </c>
      <c r="C82" s="11">
        <f t="shared" si="5"/>
        <v>6</v>
      </c>
      <c r="D82" s="12" t="s">
        <v>240</v>
      </c>
      <c r="E82" s="12" t="s">
        <v>82</v>
      </c>
      <c r="F82" s="11">
        <f>COUNTIFS(D$3:D82,D82,A$3:A82,A82)</f>
        <v>2</v>
      </c>
      <c r="G82" s="12" t="s">
        <v>244</v>
      </c>
      <c r="H82" s="12">
        <v>11</v>
      </c>
      <c r="I82" s="12">
        <v>1</v>
      </c>
      <c r="J82" s="12">
        <v>35</v>
      </c>
      <c r="K82" s="12" t="s">
        <v>31</v>
      </c>
      <c r="L82" s="12" t="s">
        <v>31</v>
      </c>
      <c r="M82" s="12" t="s">
        <v>32</v>
      </c>
      <c r="N82" s="12" t="s">
        <v>33</v>
      </c>
      <c r="O82" s="12" t="s">
        <v>34</v>
      </c>
      <c r="P82" s="12" t="s">
        <v>245</v>
      </c>
      <c r="Q82" s="12"/>
      <c r="R82" s="20" t="s">
        <v>216</v>
      </c>
      <c r="S82" s="21">
        <v>1</v>
      </c>
      <c r="T82" s="22"/>
      <c r="U82" s="22"/>
      <c r="V82" s="12" t="s">
        <v>37</v>
      </c>
      <c r="W82" s="22"/>
    </row>
    <row r="83" ht="39" spans="1:23">
      <c r="A83" s="9">
        <f t="shared" si="6"/>
        <v>134</v>
      </c>
      <c r="B83" s="10" t="s">
        <v>212</v>
      </c>
      <c r="C83" s="11">
        <f t="shared" si="5"/>
        <v>7</v>
      </c>
      <c r="D83" s="12" t="s">
        <v>246</v>
      </c>
      <c r="E83" s="12" t="s">
        <v>82</v>
      </c>
      <c r="F83" s="11">
        <f>COUNTIFS(D$3:D83,D83,A$3:A83,A83)</f>
        <v>1</v>
      </c>
      <c r="G83" s="12" t="s">
        <v>247</v>
      </c>
      <c r="H83" s="12">
        <v>11</v>
      </c>
      <c r="I83" s="12">
        <v>1</v>
      </c>
      <c r="J83" s="12">
        <v>35</v>
      </c>
      <c r="K83" s="12" t="s">
        <v>31</v>
      </c>
      <c r="L83" s="12" t="s">
        <v>31</v>
      </c>
      <c r="M83" s="12" t="s">
        <v>32</v>
      </c>
      <c r="N83" s="12" t="s">
        <v>33</v>
      </c>
      <c r="O83" s="12" t="s">
        <v>31</v>
      </c>
      <c r="P83" s="12" t="s">
        <v>238</v>
      </c>
      <c r="Q83" s="12"/>
      <c r="R83" s="20" t="s">
        <v>216</v>
      </c>
      <c r="S83" s="21">
        <v>1</v>
      </c>
      <c r="T83" s="22"/>
      <c r="U83" s="22"/>
      <c r="V83" s="12" t="s">
        <v>37</v>
      </c>
      <c r="W83" s="22"/>
    </row>
    <row r="84" ht="39" spans="1:23">
      <c r="A84" s="9">
        <f t="shared" si="6"/>
        <v>134</v>
      </c>
      <c r="B84" s="10" t="s">
        <v>212</v>
      </c>
      <c r="C84" s="11">
        <f t="shared" si="5"/>
        <v>7</v>
      </c>
      <c r="D84" s="12" t="s">
        <v>246</v>
      </c>
      <c r="E84" s="12" t="s">
        <v>82</v>
      </c>
      <c r="F84" s="11">
        <f>COUNTIFS(D$3:D84,D84,A$3:A84,A84)</f>
        <v>2</v>
      </c>
      <c r="G84" s="12" t="s">
        <v>248</v>
      </c>
      <c r="H84" s="12">
        <v>11</v>
      </c>
      <c r="I84" s="12">
        <v>1</v>
      </c>
      <c r="J84" s="12">
        <v>35</v>
      </c>
      <c r="K84" s="12" t="s">
        <v>31</v>
      </c>
      <c r="L84" s="12" t="s">
        <v>31</v>
      </c>
      <c r="M84" s="12" t="s">
        <v>32</v>
      </c>
      <c r="N84" s="12" t="s">
        <v>33</v>
      </c>
      <c r="O84" s="12" t="s">
        <v>31</v>
      </c>
      <c r="P84" s="12" t="s">
        <v>238</v>
      </c>
      <c r="Q84" s="12"/>
      <c r="R84" s="20" t="s">
        <v>216</v>
      </c>
      <c r="S84" s="21">
        <v>1</v>
      </c>
      <c r="T84" s="22"/>
      <c r="U84" s="22"/>
      <c r="V84" s="12" t="s">
        <v>37</v>
      </c>
      <c r="W84" s="22"/>
    </row>
    <row r="85" ht="39" spans="1:23">
      <c r="A85" s="9">
        <f t="shared" si="6"/>
        <v>134</v>
      </c>
      <c r="B85" s="10" t="s">
        <v>212</v>
      </c>
      <c r="C85" s="11">
        <f t="shared" si="5"/>
        <v>7</v>
      </c>
      <c r="D85" s="12" t="s">
        <v>246</v>
      </c>
      <c r="E85" s="12" t="s">
        <v>82</v>
      </c>
      <c r="F85" s="11">
        <f>COUNTIFS(D$3:D85,D85,A$3:A85,A85)</f>
        <v>3</v>
      </c>
      <c r="G85" s="12" t="s">
        <v>218</v>
      </c>
      <c r="H85" s="12">
        <v>11</v>
      </c>
      <c r="I85" s="12">
        <v>1</v>
      </c>
      <c r="J85" s="12">
        <v>35</v>
      </c>
      <c r="K85" s="12" t="s">
        <v>31</v>
      </c>
      <c r="L85" s="12" t="s">
        <v>31</v>
      </c>
      <c r="M85" s="12" t="s">
        <v>32</v>
      </c>
      <c r="N85" s="12" t="s">
        <v>33</v>
      </c>
      <c r="O85" s="12" t="s">
        <v>31</v>
      </c>
      <c r="P85" s="12" t="s">
        <v>238</v>
      </c>
      <c r="Q85" s="12"/>
      <c r="R85" s="20" t="s">
        <v>216</v>
      </c>
      <c r="S85" s="21">
        <v>1</v>
      </c>
      <c r="T85" s="22"/>
      <c r="U85" s="22"/>
      <c r="V85" s="12" t="s">
        <v>37</v>
      </c>
      <c r="W85" s="22"/>
    </row>
    <row r="86" ht="39" spans="1:23">
      <c r="A86" s="9">
        <f t="shared" si="6"/>
        <v>134</v>
      </c>
      <c r="B86" s="10" t="s">
        <v>212</v>
      </c>
      <c r="C86" s="11">
        <f t="shared" si="5"/>
        <v>7</v>
      </c>
      <c r="D86" s="12" t="s">
        <v>246</v>
      </c>
      <c r="E86" s="12" t="s">
        <v>82</v>
      </c>
      <c r="F86" s="11">
        <f>COUNTIFS(D$3:D86,D86,A$3:A86,A86)</f>
        <v>4</v>
      </c>
      <c r="G86" s="12" t="s">
        <v>249</v>
      </c>
      <c r="H86" s="12">
        <v>11</v>
      </c>
      <c r="I86" s="12">
        <v>1</v>
      </c>
      <c r="J86" s="12">
        <v>35</v>
      </c>
      <c r="K86" s="12" t="s">
        <v>31</v>
      </c>
      <c r="L86" s="12" t="s">
        <v>31</v>
      </c>
      <c r="M86" s="12" t="s">
        <v>32</v>
      </c>
      <c r="N86" s="12" t="s">
        <v>122</v>
      </c>
      <c r="O86" s="12" t="s">
        <v>31</v>
      </c>
      <c r="P86" s="12" t="s">
        <v>250</v>
      </c>
      <c r="Q86" s="12" t="s">
        <v>251</v>
      </c>
      <c r="R86" s="20" t="s">
        <v>216</v>
      </c>
      <c r="S86" s="21">
        <v>1</v>
      </c>
      <c r="T86" s="22"/>
      <c r="U86" s="22"/>
      <c r="V86" s="12" t="s">
        <v>37</v>
      </c>
      <c r="W86" s="22"/>
    </row>
    <row r="87" ht="39" spans="1:23">
      <c r="A87" s="9">
        <f t="shared" si="6"/>
        <v>134</v>
      </c>
      <c r="B87" s="10" t="s">
        <v>212</v>
      </c>
      <c r="C87" s="11">
        <f t="shared" si="5"/>
        <v>8</v>
      </c>
      <c r="D87" s="12" t="s">
        <v>252</v>
      </c>
      <c r="E87" s="12" t="s">
        <v>82</v>
      </c>
      <c r="F87" s="11">
        <f>COUNTIFS(D$3:D87,D87,A$3:A87,A87)</f>
        <v>1</v>
      </c>
      <c r="G87" s="12" t="s">
        <v>253</v>
      </c>
      <c r="H87" s="12">
        <v>11</v>
      </c>
      <c r="I87" s="12">
        <v>1</v>
      </c>
      <c r="J87" s="12">
        <v>35</v>
      </c>
      <c r="K87" s="12" t="s">
        <v>31</v>
      </c>
      <c r="L87" s="12" t="s">
        <v>31</v>
      </c>
      <c r="M87" s="12" t="s">
        <v>32</v>
      </c>
      <c r="N87" s="12" t="s">
        <v>33</v>
      </c>
      <c r="O87" s="12" t="s">
        <v>31</v>
      </c>
      <c r="P87" s="12" t="s">
        <v>254</v>
      </c>
      <c r="Q87" s="12"/>
      <c r="R87" s="20" t="s">
        <v>216</v>
      </c>
      <c r="S87" s="21">
        <v>1</v>
      </c>
      <c r="T87" s="22"/>
      <c r="U87" s="22"/>
      <c r="V87" s="12" t="s">
        <v>37</v>
      </c>
      <c r="W87" s="22"/>
    </row>
    <row r="88" ht="52" spans="1:23">
      <c r="A88" s="9">
        <f t="shared" si="6"/>
        <v>134</v>
      </c>
      <c r="B88" s="10" t="s">
        <v>212</v>
      </c>
      <c r="C88" s="11">
        <f t="shared" si="5"/>
        <v>9</v>
      </c>
      <c r="D88" s="12" t="s">
        <v>255</v>
      </c>
      <c r="E88" s="12" t="s">
        <v>82</v>
      </c>
      <c r="F88" s="11">
        <f>COUNTIFS(D$3:D88,D88,A$3:A88,A88)</f>
        <v>1</v>
      </c>
      <c r="G88" s="12" t="s">
        <v>221</v>
      </c>
      <c r="H88" s="12">
        <v>11</v>
      </c>
      <c r="I88" s="12">
        <v>1</v>
      </c>
      <c r="J88" s="12">
        <v>35</v>
      </c>
      <c r="K88" s="12" t="s">
        <v>31</v>
      </c>
      <c r="L88" s="12" t="s">
        <v>31</v>
      </c>
      <c r="M88" s="12" t="s">
        <v>32</v>
      </c>
      <c r="N88" s="12" t="s">
        <v>122</v>
      </c>
      <c r="O88" s="12" t="s">
        <v>31</v>
      </c>
      <c r="P88" s="12" t="s">
        <v>256</v>
      </c>
      <c r="Q88" s="12" t="s">
        <v>239</v>
      </c>
      <c r="R88" s="20" t="s">
        <v>216</v>
      </c>
      <c r="S88" s="21">
        <v>1</v>
      </c>
      <c r="T88" s="22"/>
      <c r="U88" s="22"/>
      <c r="V88" s="12" t="s">
        <v>37</v>
      </c>
      <c r="W88" s="22"/>
    </row>
    <row r="89" ht="52" spans="1:23">
      <c r="A89" s="9">
        <f t="shared" si="6"/>
        <v>134</v>
      </c>
      <c r="B89" s="10" t="s">
        <v>212</v>
      </c>
      <c r="C89" s="11">
        <f t="shared" si="5"/>
        <v>10</v>
      </c>
      <c r="D89" s="12" t="s">
        <v>257</v>
      </c>
      <c r="E89" s="12" t="s">
        <v>82</v>
      </c>
      <c r="F89" s="11">
        <f>COUNTIFS(D$3:D89,D89,A$3:A89,A89)</f>
        <v>1</v>
      </c>
      <c r="G89" s="12" t="s">
        <v>258</v>
      </c>
      <c r="H89" s="12">
        <v>11</v>
      </c>
      <c r="I89" s="12">
        <v>1</v>
      </c>
      <c r="J89" s="12">
        <v>35</v>
      </c>
      <c r="K89" s="12" t="s">
        <v>31</v>
      </c>
      <c r="L89" s="12" t="s">
        <v>31</v>
      </c>
      <c r="M89" s="12" t="s">
        <v>32</v>
      </c>
      <c r="N89" s="12" t="s">
        <v>33</v>
      </c>
      <c r="O89" s="12" t="s">
        <v>34</v>
      </c>
      <c r="P89" s="12" t="s">
        <v>259</v>
      </c>
      <c r="Q89" s="12" t="s">
        <v>220</v>
      </c>
      <c r="R89" s="20" t="s">
        <v>216</v>
      </c>
      <c r="S89" s="21">
        <v>1</v>
      </c>
      <c r="T89" s="22"/>
      <c r="U89" s="22"/>
      <c r="V89" s="12" t="s">
        <v>37</v>
      </c>
      <c r="W89" s="22"/>
    </row>
    <row r="90" ht="52" spans="1:23">
      <c r="A90" s="9">
        <f t="shared" si="6"/>
        <v>134</v>
      </c>
      <c r="B90" s="10" t="s">
        <v>212</v>
      </c>
      <c r="C90" s="11">
        <f t="shared" si="5"/>
        <v>10</v>
      </c>
      <c r="D90" s="12" t="s">
        <v>257</v>
      </c>
      <c r="E90" s="12" t="s">
        <v>82</v>
      </c>
      <c r="F90" s="11">
        <f>COUNTIFS(D$3:D90,D90,A$3:A90,A90)</f>
        <v>2</v>
      </c>
      <c r="G90" s="12" t="s">
        <v>260</v>
      </c>
      <c r="H90" s="12">
        <v>11</v>
      </c>
      <c r="I90" s="12">
        <v>1</v>
      </c>
      <c r="J90" s="12">
        <v>35</v>
      </c>
      <c r="K90" s="12" t="s">
        <v>31</v>
      </c>
      <c r="L90" s="12" t="s">
        <v>31</v>
      </c>
      <c r="M90" s="12" t="s">
        <v>32</v>
      </c>
      <c r="N90" s="12" t="s">
        <v>33</v>
      </c>
      <c r="O90" s="12" t="s">
        <v>34</v>
      </c>
      <c r="P90" s="12" t="s">
        <v>261</v>
      </c>
      <c r="Q90" s="12" t="s">
        <v>220</v>
      </c>
      <c r="R90" s="20" t="s">
        <v>216</v>
      </c>
      <c r="S90" s="21">
        <v>1</v>
      </c>
      <c r="T90" s="22"/>
      <c r="U90" s="22"/>
      <c r="V90" s="12" t="s">
        <v>37</v>
      </c>
      <c r="W90" s="22"/>
    </row>
    <row r="91" ht="52" spans="1:23">
      <c r="A91" s="9">
        <f t="shared" si="6"/>
        <v>134</v>
      </c>
      <c r="B91" s="10" t="s">
        <v>212</v>
      </c>
      <c r="C91" s="11">
        <f t="shared" si="5"/>
        <v>10</v>
      </c>
      <c r="D91" s="12" t="s">
        <v>257</v>
      </c>
      <c r="E91" s="12" t="s">
        <v>82</v>
      </c>
      <c r="F91" s="11">
        <f>COUNTIFS(D$3:D91,D91,A$3:A91,A91)</f>
        <v>3</v>
      </c>
      <c r="G91" s="12" t="s">
        <v>262</v>
      </c>
      <c r="H91" s="12">
        <v>11</v>
      </c>
      <c r="I91" s="12">
        <v>1</v>
      </c>
      <c r="J91" s="12">
        <v>35</v>
      </c>
      <c r="K91" s="12" t="s">
        <v>31</v>
      </c>
      <c r="L91" s="12" t="s">
        <v>31</v>
      </c>
      <c r="M91" s="12" t="s">
        <v>32</v>
      </c>
      <c r="N91" s="12" t="s">
        <v>33</v>
      </c>
      <c r="O91" s="12" t="s">
        <v>34</v>
      </c>
      <c r="P91" s="12" t="s">
        <v>263</v>
      </c>
      <c r="Q91" s="12" t="s">
        <v>220</v>
      </c>
      <c r="R91" s="20" t="s">
        <v>216</v>
      </c>
      <c r="S91" s="21">
        <v>1</v>
      </c>
      <c r="T91" s="22"/>
      <c r="U91" s="22"/>
      <c r="V91" s="12" t="s">
        <v>37</v>
      </c>
      <c r="W91" s="22"/>
    </row>
    <row r="92" ht="39" spans="1:23">
      <c r="A92" s="9">
        <f t="shared" si="6"/>
        <v>134</v>
      </c>
      <c r="B92" s="10" t="s">
        <v>212</v>
      </c>
      <c r="C92" s="11">
        <f t="shared" si="5"/>
        <v>11</v>
      </c>
      <c r="D92" s="12" t="s">
        <v>264</v>
      </c>
      <c r="E92" s="12" t="s">
        <v>82</v>
      </c>
      <c r="F92" s="11">
        <f>COUNTIFS(D$3:D92,D92,A$3:A92,A92)</f>
        <v>1</v>
      </c>
      <c r="G92" s="12" t="s">
        <v>265</v>
      </c>
      <c r="H92" s="12">
        <v>11</v>
      </c>
      <c r="I92" s="12">
        <v>1</v>
      </c>
      <c r="J92" s="12">
        <v>35</v>
      </c>
      <c r="K92" s="12" t="s">
        <v>31</v>
      </c>
      <c r="L92" s="12" t="s">
        <v>31</v>
      </c>
      <c r="M92" s="12" t="s">
        <v>32</v>
      </c>
      <c r="N92" s="12" t="s">
        <v>33</v>
      </c>
      <c r="O92" s="12" t="s">
        <v>31</v>
      </c>
      <c r="P92" s="12" t="s">
        <v>238</v>
      </c>
      <c r="Q92" s="12"/>
      <c r="R92" s="20" t="s">
        <v>216</v>
      </c>
      <c r="S92" s="21">
        <v>1</v>
      </c>
      <c r="T92" s="22"/>
      <c r="U92" s="22"/>
      <c r="V92" s="12" t="s">
        <v>37</v>
      </c>
      <c r="W92" s="22"/>
    </row>
    <row r="93" ht="39" spans="1:23">
      <c r="A93" s="9">
        <f t="shared" si="6"/>
        <v>134</v>
      </c>
      <c r="B93" s="10" t="s">
        <v>212</v>
      </c>
      <c r="C93" s="11">
        <f t="shared" si="5"/>
        <v>11</v>
      </c>
      <c r="D93" s="12" t="s">
        <v>264</v>
      </c>
      <c r="E93" s="12" t="s">
        <v>82</v>
      </c>
      <c r="F93" s="11">
        <f>COUNTIFS(D$3:D93,D93,A$3:A93,A93)</f>
        <v>2</v>
      </c>
      <c r="G93" s="12" t="s">
        <v>30</v>
      </c>
      <c r="H93" s="12">
        <v>11</v>
      </c>
      <c r="I93" s="12">
        <v>1</v>
      </c>
      <c r="J93" s="12">
        <v>35</v>
      </c>
      <c r="K93" s="12" t="s">
        <v>31</v>
      </c>
      <c r="L93" s="12" t="s">
        <v>31</v>
      </c>
      <c r="M93" s="12" t="s">
        <v>32</v>
      </c>
      <c r="N93" s="12" t="s">
        <v>33</v>
      </c>
      <c r="O93" s="12" t="s">
        <v>34</v>
      </c>
      <c r="P93" s="12" t="s">
        <v>35</v>
      </c>
      <c r="Q93" s="12"/>
      <c r="R93" s="20" t="s">
        <v>36</v>
      </c>
      <c r="S93" s="21">
        <v>1</v>
      </c>
      <c r="T93" s="22"/>
      <c r="U93" s="22"/>
      <c r="V93" s="12" t="s">
        <v>37</v>
      </c>
      <c r="W93" s="22"/>
    </row>
    <row r="94" ht="52" spans="1:23">
      <c r="A94" s="9">
        <f t="shared" si="6"/>
        <v>134</v>
      </c>
      <c r="B94" s="10" t="s">
        <v>212</v>
      </c>
      <c r="C94" s="11">
        <f t="shared" si="5"/>
        <v>12</v>
      </c>
      <c r="D94" s="12" t="s">
        <v>266</v>
      </c>
      <c r="E94" s="12" t="s">
        <v>82</v>
      </c>
      <c r="F94" s="11">
        <f>COUNTIFS(D$3:D94,D94,A$3:A94,A94)</f>
        <v>1</v>
      </c>
      <c r="G94" s="12" t="s">
        <v>265</v>
      </c>
      <c r="H94" s="12">
        <v>11</v>
      </c>
      <c r="I94" s="12">
        <v>1</v>
      </c>
      <c r="J94" s="12">
        <v>35</v>
      </c>
      <c r="K94" s="12" t="s">
        <v>31</v>
      </c>
      <c r="L94" s="12" t="s">
        <v>31</v>
      </c>
      <c r="M94" s="12" t="s">
        <v>32</v>
      </c>
      <c r="N94" s="12" t="s">
        <v>33</v>
      </c>
      <c r="O94" s="12" t="s">
        <v>31</v>
      </c>
      <c r="P94" s="12" t="s">
        <v>256</v>
      </c>
      <c r="Q94" s="12" t="s">
        <v>267</v>
      </c>
      <c r="R94" s="20" t="s">
        <v>216</v>
      </c>
      <c r="S94" s="21">
        <v>1</v>
      </c>
      <c r="T94" s="22"/>
      <c r="U94" s="22"/>
      <c r="V94" s="12" t="s">
        <v>37</v>
      </c>
      <c r="W94" s="22"/>
    </row>
    <row r="95" ht="39" spans="1:23">
      <c r="A95" s="9">
        <f t="shared" si="6"/>
        <v>134</v>
      </c>
      <c r="B95" s="10" t="s">
        <v>212</v>
      </c>
      <c r="C95" s="11">
        <f t="shared" si="5"/>
        <v>12</v>
      </c>
      <c r="D95" s="12" t="s">
        <v>266</v>
      </c>
      <c r="E95" s="12" t="s">
        <v>82</v>
      </c>
      <c r="F95" s="11">
        <f>COUNTIFS(D$3:D95,D95,A$3:A95,A95)</f>
        <v>2</v>
      </c>
      <c r="G95" s="12" t="s">
        <v>30</v>
      </c>
      <c r="H95" s="12">
        <v>11</v>
      </c>
      <c r="I95" s="12">
        <v>1</v>
      </c>
      <c r="J95" s="12">
        <v>35</v>
      </c>
      <c r="K95" s="12" t="s">
        <v>31</v>
      </c>
      <c r="L95" s="12" t="s">
        <v>31</v>
      </c>
      <c r="M95" s="12" t="s">
        <v>32</v>
      </c>
      <c r="N95" s="12" t="s">
        <v>33</v>
      </c>
      <c r="O95" s="12" t="s">
        <v>34</v>
      </c>
      <c r="P95" s="12" t="s">
        <v>35</v>
      </c>
      <c r="Q95" s="12"/>
      <c r="R95" s="20" t="s">
        <v>36</v>
      </c>
      <c r="S95" s="21">
        <v>1</v>
      </c>
      <c r="T95" s="22"/>
      <c r="U95" s="22"/>
      <c r="V95" s="12" t="s">
        <v>37</v>
      </c>
      <c r="W95" s="22"/>
    </row>
    <row r="96" ht="39" spans="1:23">
      <c r="A96" s="9">
        <f t="shared" si="6"/>
        <v>134</v>
      </c>
      <c r="B96" s="10" t="s">
        <v>212</v>
      </c>
      <c r="C96" s="11">
        <f t="shared" si="5"/>
        <v>13</v>
      </c>
      <c r="D96" s="23" t="s">
        <v>268</v>
      </c>
      <c r="E96" s="23" t="s">
        <v>29</v>
      </c>
      <c r="F96" s="11">
        <f>COUNTIFS(D$3:D96,D96,A$3:A96,A96)</f>
        <v>1</v>
      </c>
      <c r="G96" s="23" t="s">
        <v>30</v>
      </c>
      <c r="H96" s="12">
        <v>11</v>
      </c>
      <c r="I96" s="23">
        <v>1</v>
      </c>
      <c r="J96" s="12">
        <v>35</v>
      </c>
      <c r="K96" s="23" t="s">
        <v>31</v>
      </c>
      <c r="L96" s="23" t="s">
        <v>31</v>
      </c>
      <c r="M96" s="23" t="s">
        <v>32</v>
      </c>
      <c r="N96" s="23" t="s">
        <v>33</v>
      </c>
      <c r="O96" s="23" t="s">
        <v>34</v>
      </c>
      <c r="P96" s="23" t="s">
        <v>35</v>
      </c>
      <c r="Q96" s="23"/>
      <c r="R96" s="20" t="s">
        <v>36</v>
      </c>
      <c r="S96" s="21">
        <v>1</v>
      </c>
      <c r="T96" s="24"/>
      <c r="U96" s="24"/>
      <c r="V96" s="23" t="s">
        <v>37</v>
      </c>
      <c r="W96" s="24"/>
    </row>
  </sheetData>
  <sheetProtection password="D968" sheet="1" objects="1"/>
  <mergeCells count="19">
    <mergeCell ref="A1:W1"/>
    <mergeCell ref="A2:W2"/>
    <mergeCell ref="M3:Q3"/>
    <mergeCell ref="S3:U3"/>
    <mergeCell ref="A3:A4"/>
    <mergeCell ref="B3:B4"/>
    <mergeCell ref="C3:C4"/>
    <mergeCell ref="D3:D4"/>
    <mergeCell ref="E3:E4"/>
    <mergeCell ref="F3:F4"/>
    <mergeCell ref="G3:G4"/>
    <mergeCell ref="H3:H4"/>
    <mergeCell ref="I3:I4"/>
    <mergeCell ref="J3:J4"/>
    <mergeCell ref="K3:K4"/>
    <mergeCell ref="L3:L4"/>
    <mergeCell ref="R3:R4"/>
    <mergeCell ref="V3:V4"/>
    <mergeCell ref="W3:W4"/>
  </mergeCells>
  <pageMargins left="0.235416666666667" right="0.235416666666667" top="0.55" bottom="0.235416666666667"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GCCNB01</cp:lastModifiedBy>
  <dcterms:created xsi:type="dcterms:W3CDTF">2018-03-14T02:19:00Z</dcterms:created>
  <dcterms:modified xsi:type="dcterms:W3CDTF">2019-10-16T10:29:46Z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y fmtid="{D5CDD505-2E9C-101B-9397-08002B2CF9AE}" pid="3" name="KSORubyTemplateID" linkTarget="0">
    <vt:lpwstr>20</vt:lpwstr>
  </property>
</Properties>
</file>