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80" activeTab="0"/>
  </bookViews>
  <sheets>
    <sheet name="岗位信息表" sheetId="1" r:id="rId1"/>
  </sheets>
  <definedNames>
    <definedName name="_GoBack" localSheetId="0">'岗位信息表'!#REF!</definedName>
    <definedName name="_xlfn.COUNTIFS" hidden="1">#NAME?</definedName>
  </definedNames>
  <calcPr fullCalcOnLoad="1"/>
</workbook>
</file>

<file path=xl/sharedStrings.xml><?xml version="1.0" encoding="utf-8"?>
<sst xmlns="http://schemas.openxmlformats.org/spreadsheetml/2006/main" count="185" uniqueCount="76">
  <si>
    <t>特别说明：泉州市泉港区医疗卫生事业单位在职在编工作人员或曾被泉州市泉港区医疗卫生事业单位聘用为编制内工作人员但服务期未满五年而辞职的人员不得报考泉州市泉港区医疗卫生岗位。</t>
  </si>
  <si>
    <t>2019年秋季泉州市泉港区事业单位公开招聘编制内工作人员岗位信息表</t>
  </si>
  <si>
    <t>主管代码</t>
  </si>
  <si>
    <t>主管
部门</t>
  </si>
  <si>
    <t>单位代码</t>
  </si>
  <si>
    <t>单位名称</t>
  </si>
  <si>
    <t>经费
形式</t>
  </si>
  <si>
    <t>岗位代码</t>
  </si>
  <si>
    <t>岗位类别及名称</t>
  </si>
  <si>
    <t>岗位最高
级别</t>
  </si>
  <si>
    <t>招聘
人数</t>
  </si>
  <si>
    <t>所  需  资  格  条  件</t>
  </si>
  <si>
    <t>笔试
科目</t>
  </si>
  <si>
    <t>考试方式及折算比例</t>
  </si>
  <si>
    <t>备注</t>
  </si>
  <si>
    <t>招聘单位联系人及电话</t>
  </si>
  <si>
    <t>最高
年龄</t>
  </si>
  <si>
    <t>性别</t>
  </si>
  <si>
    <t>户籍</t>
  </si>
  <si>
    <t>学历类别</t>
  </si>
  <si>
    <t>学历</t>
  </si>
  <si>
    <t>学位</t>
  </si>
  <si>
    <t>专业要求</t>
  </si>
  <si>
    <t>其他条件</t>
  </si>
  <si>
    <t>笔试</t>
  </si>
  <si>
    <t>面试</t>
  </si>
  <si>
    <t>专业测试</t>
  </si>
  <si>
    <t>泉州市泉港区退役军人事务局</t>
  </si>
  <si>
    <t>泉州市泉港区退役军人事务服务中心</t>
  </si>
  <si>
    <t>财政核拨</t>
  </si>
  <si>
    <t>管理（文字综合）</t>
  </si>
  <si>
    <t>9级</t>
  </si>
  <si>
    <t>不限</t>
  </si>
  <si>
    <t>本科及以上</t>
  </si>
  <si>
    <t>学士及以上</t>
  </si>
  <si>
    <t>中国语言文学类、新闻传播学类</t>
  </si>
  <si>
    <t>综合基础知识</t>
  </si>
  <si>
    <t>最低服务年限五年</t>
  </si>
  <si>
    <t>颜先生：0595-87987377</t>
  </si>
  <si>
    <t>管理（政策法规）</t>
  </si>
  <si>
    <t>法学类</t>
  </si>
  <si>
    <t>泉州市泉港区应急管理局</t>
  </si>
  <si>
    <t>泉州市泉港区安全生产宣传教育中心</t>
  </si>
  <si>
    <t>专技（安全生产）</t>
  </si>
  <si>
    <t>10级</t>
  </si>
  <si>
    <t>全日制普通院校</t>
  </si>
  <si>
    <t>公共管理类、化学类、地矿类、环境生态类、化工与制药类、电气自动化类、材料类、机械类、水利类、环境安全技术类、能源动力类</t>
  </si>
  <si>
    <t>需深入企业现场开展检查工作，需参与夜间值班，较适合男性；最低服务年限五年</t>
  </si>
  <si>
    <t>泉州市泉港区卫生健康局</t>
  </si>
  <si>
    <t>泉州市泉港区医院</t>
  </si>
  <si>
    <t>财政拨补</t>
  </si>
  <si>
    <t>专技（医师）</t>
  </si>
  <si>
    <t>临床医学、外科学、妇产科学、内科学、儿科学、急诊医学、医学影像学（五年制）、影像医学与核医学、耳鼻咽喉科学</t>
  </si>
  <si>
    <t>取得中级及以上职称年龄可放宽至40周岁</t>
  </si>
  <si>
    <t xml:space="preserve">医学基础知识
</t>
  </si>
  <si>
    <t>泉州市泉港区中医医院</t>
  </si>
  <si>
    <t>专技（中医师）</t>
  </si>
  <si>
    <t>中西医临床医学，中医内科学，中西医结合临床</t>
  </si>
  <si>
    <t>具有执业医师资格证书；取得中级及以上职称年龄可放宽至40周岁</t>
  </si>
  <si>
    <t>专技（康复医师）</t>
  </si>
  <si>
    <t>中医康复学，康复医学，中西医结合康复学</t>
  </si>
  <si>
    <t>泉州市泉港区妇幼保健院</t>
  </si>
  <si>
    <t>专技（药剂科）</t>
  </si>
  <si>
    <t>药学、药物制剂、中药（学）</t>
  </si>
  <si>
    <t>泉州市泉港区疾病预防控制中心</t>
  </si>
  <si>
    <t>专技（卫生）</t>
  </si>
  <si>
    <t>医学检验、医学检验技术</t>
  </si>
  <si>
    <t>预防医学</t>
  </si>
  <si>
    <t>泉州市泉港区涂岭镇卫生院</t>
  </si>
  <si>
    <t>专技（针灸推拿师）</t>
  </si>
  <si>
    <t>针灸推拿（学）、中医骨伤科学（含：推拿）、针灸学、中医康复学、中西医结合康复学、康复医学、康复医学与理疗学、康复治疗学</t>
  </si>
  <si>
    <t>泉州市泉港区山腰街道社区卫生服务中心</t>
  </si>
  <si>
    <t>专技（临床医师）</t>
  </si>
  <si>
    <t>大专及以上</t>
  </si>
  <si>
    <t>中西医结合临床、中医骨伤科学、针灸推拿(学)、中医学、中西医结合康复学</t>
  </si>
  <si>
    <t>大专学历报考者需取得执业助理医师及以上资格证书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</si>
</sst>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s>
  <fonts count="35">
    <font>
      <sz val="12"/>
      <name val="宋体"/>
      <family val="0"/>
    </font>
    <font>
      <sz val="10"/>
      <name val="宋体"/>
      <family val="0"/>
    </font>
    <font>
      <b/>
      <sz val="12"/>
      <name val="宋体"/>
      <family val="0"/>
    </font>
    <font>
      <b/>
      <sz val="18"/>
      <name val="华文中宋"/>
      <family val="0"/>
    </font>
    <font>
      <b/>
      <sz val="10"/>
      <name val="宋体"/>
      <family val="0"/>
    </font>
    <font>
      <sz val="10"/>
      <color indexed="8"/>
      <name val="宋体"/>
      <family val="0"/>
    </font>
    <font>
      <sz val="10"/>
      <color indexed="63"/>
      <name val="宋体"/>
      <family val="0"/>
    </font>
    <font>
      <sz val="10"/>
      <color indexed="10"/>
      <name val="宋体"/>
      <family val="0"/>
    </font>
    <font>
      <b/>
      <sz val="11"/>
      <color indexed="56"/>
      <name val="宋体"/>
      <family val="0"/>
    </font>
    <font>
      <sz val="11"/>
      <color indexed="10"/>
      <name val="宋体"/>
      <family val="0"/>
    </font>
    <font>
      <u val="single"/>
      <sz val="12"/>
      <color indexed="12"/>
      <name val="宋体"/>
      <family val="0"/>
    </font>
    <font>
      <sz val="11"/>
      <color indexed="9"/>
      <name val="宋体"/>
      <family val="0"/>
    </font>
    <font>
      <sz val="11"/>
      <color indexed="20"/>
      <name val="宋体"/>
      <family val="0"/>
    </font>
    <font>
      <b/>
      <sz val="18"/>
      <color indexed="56"/>
      <name val="宋体"/>
      <family val="0"/>
    </font>
    <font>
      <sz val="11"/>
      <color indexed="52"/>
      <name val="宋体"/>
      <family val="0"/>
    </font>
    <font>
      <b/>
      <sz val="13"/>
      <color indexed="56"/>
      <name val="宋体"/>
      <family val="0"/>
    </font>
    <font>
      <sz val="11"/>
      <color indexed="8"/>
      <name val="宋体"/>
      <family val="0"/>
    </font>
    <font>
      <sz val="11"/>
      <color indexed="17"/>
      <name val="宋体"/>
      <family val="0"/>
    </font>
    <font>
      <sz val="11"/>
      <color indexed="62"/>
      <name val="宋体"/>
      <family val="0"/>
    </font>
    <font>
      <b/>
      <sz val="11"/>
      <color indexed="8"/>
      <name val="宋体"/>
      <family val="0"/>
    </font>
    <font>
      <b/>
      <sz val="11"/>
      <color indexed="9"/>
      <name val="宋体"/>
      <family val="0"/>
    </font>
    <font>
      <i/>
      <sz val="11"/>
      <color indexed="23"/>
      <name val="宋体"/>
      <family val="0"/>
    </font>
    <font>
      <b/>
      <sz val="11"/>
      <color indexed="52"/>
      <name val="宋体"/>
      <family val="0"/>
    </font>
    <font>
      <u val="single"/>
      <sz val="12"/>
      <color indexed="36"/>
      <name val="宋体"/>
      <family val="0"/>
    </font>
    <font>
      <sz val="11"/>
      <color indexed="60"/>
      <name val="宋体"/>
      <family val="0"/>
    </font>
    <font>
      <b/>
      <sz val="11"/>
      <color indexed="63"/>
      <name val="宋体"/>
      <family val="0"/>
    </font>
    <font>
      <b/>
      <sz val="15"/>
      <color indexed="56"/>
      <name val="宋体"/>
      <family val="0"/>
    </font>
    <font>
      <sz val="12"/>
      <name val="Calibri Light"/>
      <family val="0"/>
    </font>
    <font>
      <sz val="10"/>
      <name val="Calibri Light"/>
      <family val="0"/>
    </font>
    <font>
      <b/>
      <sz val="10"/>
      <name val="Calibri"/>
      <family val="0"/>
    </font>
    <font>
      <sz val="10"/>
      <color theme="1"/>
      <name val="Calibri"/>
      <family val="0"/>
    </font>
    <font>
      <sz val="10"/>
      <name val="Calibri"/>
      <family val="0"/>
    </font>
    <font>
      <sz val="10"/>
      <color indexed="8"/>
      <name val="Calibri"/>
      <family val="0"/>
    </font>
    <font>
      <sz val="10"/>
      <color indexed="63"/>
      <name val="Calibri"/>
      <family val="0"/>
    </font>
    <font>
      <sz val="10"/>
      <color indexed="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21" fillId="0" borderId="0" applyNumberFormat="0" applyFill="0" applyBorder="0" applyAlignment="0" applyProtection="0"/>
    <xf numFmtId="0" fontId="26" fillId="0" borderId="3" applyNumberFormat="0" applyFill="0" applyAlignment="0" applyProtection="0"/>
    <xf numFmtId="0" fontId="15" fillId="0" borderId="4" applyNumberFormat="0" applyFill="0" applyAlignment="0" applyProtection="0"/>
    <xf numFmtId="0" fontId="11" fillId="8" borderId="0" applyNumberFormat="0" applyBorder="0" applyAlignment="0" applyProtection="0"/>
    <xf numFmtId="0" fontId="8" fillId="0" borderId="5" applyNumberFormat="0" applyFill="0" applyAlignment="0" applyProtection="0"/>
    <xf numFmtId="0" fontId="11" fillId="9" borderId="0" applyNumberFormat="0" applyBorder="0" applyAlignment="0" applyProtection="0"/>
    <xf numFmtId="0" fontId="25" fillId="10" borderId="6" applyNumberFormat="0" applyAlignment="0" applyProtection="0"/>
    <xf numFmtId="0" fontId="22" fillId="10" borderId="1" applyNumberFormat="0" applyAlignment="0" applyProtection="0"/>
    <xf numFmtId="0" fontId="20" fillId="11" borderId="7" applyNumberFormat="0" applyAlignment="0" applyProtection="0"/>
    <xf numFmtId="0" fontId="16" fillId="3" borderId="0" applyNumberFormat="0" applyBorder="0" applyAlignment="0" applyProtection="0"/>
    <xf numFmtId="0" fontId="11" fillId="12" borderId="0" applyNumberFormat="0" applyBorder="0" applyAlignment="0" applyProtection="0"/>
    <xf numFmtId="0" fontId="14" fillId="0" borderId="8" applyNumberFormat="0" applyFill="0" applyAlignment="0" applyProtection="0"/>
    <xf numFmtId="0" fontId="19" fillId="0" borderId="9" applyNumberFormat="0" applyFill="0" applyAlignment="0" applyProtection="0"/>
    <xf numFmtId="0" fontId="17" fillId="2" borderId="0" applyNumberFormat="0" applyBorder="0" applyAlignment="0" applyProtection="0"/>
    <xf numFmtId="0" fontId="24" fillId="13" borderId="0" applyNumberFormat="0" applyBorder="0" applyAlignment="0" applyProtection="0"/>
    <xf numFmtId="0" fontId="16" fillId="14" borderId="0" applyNumberFormat="0" applyBorder="0" applyAlignment="0" applyProtection="0"/>
    <xf numFmtId="0" fontId="1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1" fillId="20" borderId="0" applyNumberFormat="0" applyBorder="0" applyAlignment="0" applyProtection="0"/>
    <xf numFmtId="0" fontId="16"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6" fillId="22" borderId="0" applyNumberFormat="0" applyBorder="0" applyAlignment="0" applyProtection="0"/>
    <xf numFmtId="0" fontId="11" fillId="23" borderId="0" applyNumberFormat="0" applyBorder="0" applyAlignment="0" applyProtection="0"/>
  </cellStyleXfs>
  <cellXfs count="25">
    <xf numFmtId="0" fontId="0" fillId="0" borderId="0" xfId="0" applyAlignment="1">
      <alignment vertical="center"/>
    </xf>
    <xf numFmtId="0" fontId="27" fillId="0" borderId="0" xfId="0" applyFont="1" applyAlignment="1">
      <alignment vertical="center"/>
    </xf>
    <xf numFmtId="0" fontId="28" fillId="0" borderId="0" xfId="0" applyFont="1" applyBorder="1" applyAlignment="1">
      <alignment vertical="center"/>
    </xf>
    <xf numFmtId="0" fontId="0" fillId="0" borderId="0" xfId="0" applyAlignment="1">
      <alignment vertical="center" wrapText="1"/>
    </xf>
    <xf numFmtId="0" fontId="2" fillId="0" borderId="0" xfId="0" applyFont="1" applyAlignment="1">
      <alignment horizontal="left" vertical="center" wrapText="1"/>
    </xf>
    <xf numFmtId="0" fontId="2" fillId="0" borderId="0" xfId="0" applyFont="1" applyAlignment="1">
      <alignment horizontal="left" vertical="center" wrapText="1"/>
    </xf>
    <xf numFmtId="0" fontId="3" fillId="0" borderId="10" xfId="0" applyNumberFormat="1" applyFont="1" applyFill="1" applyBorder="1" applyAlignment="1">
      <alignment horizontal="center" vertical="center"/>
    </xf>
    <xf numFmtId="49" fontId="29" fillId="0" borderId="11" xfId="0" applyNumberFormat="1" applyFont="1" applyFill="1" applyBorder="1" applyAlignment="1">
      <alignment horizontal="center" vertical="center" wrapText="1"/>
    </xf>
    <xf numFmtId="0" fontId="29" fillId="0" borderId="11" xfId="0" applyNumberFormat="1" applyFont="1" applyFill="1" applyBorder="1" applyAlignment="1">
      <alignment horizontal="center" vertical="center" wrapText="1"/>
    </xf>
    <xf numFmtId="176" fontId="30" fillId="0" borderId="11" xfId="0" applyNumberFormat="1" applyFont="1" applyFill="1" applyBorder="1" applyAlignment="1">
      <alignment horizontal="center" vertical="center"/>
    </xf>
    <xf numFmtId="0" fontId="31" fillId="0" borderId="11" xfId="0" applyFont="1" applyBorder="1" applyAlignment="1">
      <alignment horizontal="center" vertical="center" wrapText="1"/>
    </xf>
    <xf numFmtId="177" fontId="30" fillId="0" borderId="11" xfId="0" applyNumberFormat="1" applyFont="1" applyFill="1" applyBorder="1" applyAlignment="1">
      <alignment horizontal="center" vertical="center"/>
    </xf>
    <xf numFmtId="177" fontId="30" fillId="0" borderId="11" xfId="0" applyNumberFormat="1" applyFont="1" applyFill="1" applyBorder="1" applyAlignment="1">
      <alignment horizontal="center" vertical="center"/>
    </xf>
    <xf numFmtId="0" fontId="31" fillId="0" borderId="11" xfId="0" applyNumberFormat="1" applyFont="1" applyFill="1" applyBorder="1" applyAlignment="1">
      <alignment horizontal="center" vertical="center" wrapText="1"/>
    </xf>
    <xf numFmtId="0" fontId="32" fillId="0" borderId="11" xfId="0" applyFont="1" applyBorder="1" applyAlignment="1">
      <alignment horizontal="center" vertical="center" wrapText="1"/>
    </xf>
    <xf numFmtId="0" fontId="33" fillId="0" borderId="11" xfId="0" applyFont="1" applyBorder="1" applyAlignment="1">
      <alignment horizontal="center" vertical="center" wrapText="1"/>
    </xf>
    <xf numFmtId="0" fontId="3" fillId="0" borderId="10" xfId="0" applyNumberFormat="1" applyFont="1" applyFill="1" applyBorder="1" applyAlignment="1">
      <alignment horizontal="center" vertical="center" wrapText="1"/>
    </xf>
    <xf numFmtId="0" fontId="34" fillId="0" borderId="11" xfId="0" applyFont="1" applyBorder="1" applyAlignment="1">
      <alignment horizontal="center" vertical="center" wrapText="1"/>
    </xf>
    <xf numFmtId="9" fontId="31" fillId="0" borderId="11" xfId="0" applyNumberFormat="1" applyFont="1" applyBorder="1" applyAlignment="1">
      <alignment horizontal="center" vertical="center" wrapText="1"/>
    </xf>
    <xf numFmtId="0" fontId="31" fillId="0" borderId="11" xfId="0" applyFont="1" applyBorder="1" applyAlignment="1">
      <alignment horizontal="justify" vertical="center" wrapText="1"/>
    </xf>
    <xf numFmtId="0" fontId="28" fillId="0" borderId="11" xfId="0" applyFont="1" applyBorder="1" applyAlignment="1">
      <alignment vertical="center" wrapText="1"/>
    </xf>
    <xf numFmtId="0" fontId="31" fillId="0" borderId="11" xfId="0" applyFont="1" applyBorder="1" applyAlignment="1">
      <alignment horizontal="left" vertical="center" wrapText="1"/>
    </xf>
    <xf numFmtId="0" fontId="31" fillId="0" borderId="11" xfId="0" applyFont="1" applyBorder="1" applyAlignment="1">
      <alignment horizontal="center" vertical="center" wrapText="1"/>
    </xf>
    <xf numFmtId="0" fontId="31" fillId="0" borderId="11" xfId="0" applyFont="1" applyFill="1" applyBorder="1" applyAlignment="1">
      <alignment horizontal="left" vertical="center" wrapText="1"/>
    </xf>
    <xf numFmtId="0" fontId="31" fillId="0" borderId="11"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5"/>
  <sheetViews>
    <sheetView tabSelected="1" zoomScaleSheetLayoutView="100" workbookViewId="0" topLeftCell="A1">
      <selection activeCell="I17" sqref="I17"/>
    </sheetView>
  </sheetViews>
  <sheetFormatPr defaultColWidth="9.00390625" defaultRowHeight="14.25"/>
  <cols>
    <col min="1" max="1" width="4.625" style="0" customWidth="1"/>
    <col min="2" max="2" width="8.625" style="0" customWidth="1"/>
    <col min="3" max="3" width="4.625" style="0" customWidth="1"/>
    <col min="4" max="4" width="8.625" style="0" customWidth="1"/>
    <col min="5" max="6" width="4.625" style="0" customWidth="1"/>
    <col min="7" max="7" width="8.125" style="0" customWidth="1"/>
    <col min="8" max="12" width="4.625" style="0" customWidth="1"/>
    <col min="13" max="13" width="8.375" style="0" customWidth="1"/>
    <col min="14" max="15" width="5.125" style="0" customWidth="1"/>
    <col min="16" max="17" width="13.625" style="0" customWidth="1"/>
    <col min="18" max="18" width="6.125" style="0" customWidth="1"/>
    <col min="19" max="21" width="4.625" style="0" customWidth="1"/>
    <col min="22" max="22" width="16.875" style="0" customWidth="1"/>
    <col min="23" max="23" width="19.25390625" style="3" customWidth="1"/>
  </cols>
  <sheetData>
    <row r="1" spans="1:23" ht="37.5" customHeight="1">
      <c r="A1" s="4" t="s">
        <v>0</v>
      </c>
      <c r="B1" s="5"/>
      <c r="C1" s="5"/>
      <c r="D1" s="5"/>
      <c r="E1" s="5"/>
      <c r="F1" s="5"/>
      <c r="G1" s="5"/>
      <c r="H1" s="5"/>
      <c r="I1" s="5"/>
      <c r="J1" s="5"/>
      <c r="K1" s="5"/>
      <c r="L1" s="5"/>
      <c r="M1" s="5"/>
      <c r="N1" s="5"/>
      <c r="O1" s="5"/>
      <c r="P1" s="5"/>
      <c r="Q1" s="5"/>
      <c r="R1" s="5"/>
      <c r="S1" s="5"/>
      <c r="T1" s="5"/>
      <c r="U1" s="5"/>
      <c r="V1" s="5"/>
      <c r="W1" s="5"/>
    </row>
    <row r="2" spans="1:23" ht="33" customHeight="1">
      <c r="A2" s="6" t="s">
        <v>1</v>
      </c>
      <c r="B2" s="6"/>
      <c r="C2" s="6"/>
      <c r="D2" s="6"/>
      <c r="E2" s="6"/>
      <c r="F2" s="6"/>
      <c r="G2" s="6"/>
      <c r="H2" s="6"/>
      <c r="I2" s="6"/>
      <c r="J2" s="6"/>
      <c r="K2" s="6"/>
      <c r="L2" s="6"/>
      <c r="M2" s="6"/>
      <c r="N2" s="6"/>
      <c r="O2" s="6"/>
      <c r="P2" s="6"/>
      <c r="Q2" s="6"/>
      <c r="R2" s="6"/>
      <c r="S2" s="6"/>
      <c r="T2" s="6"/>
      <c r="U2" s="6"/>
      <c r="V2" s="6"/>
      <c r="W2" s="16"/>
    </row>
    <row r="3" spans="1:23" s="1" customFormat="1" ht="31.5" customHeight="1">
      <c r="A3" s="7" t="s">
        <v>2</v>
      </c>
      <c r="B3" s="8" t="s">
        <v>3</v>
      </c>
      <c r="C3" s="7" t="s">
        <v>4</v>
      </c>
      <c r="D3" s="8" t="s">
        <v>5</v>
      </c>
      <c r="E3" s="8" t="s">
        <v>6</v>
      </c>
      <c r="F3" s="7" t="s">
        <v>7</v>
      </c>
      <c r="G3" s="8" t="s">
        <v>8</v>
      </c>
      <c r="H3" s="8" t="s">
        <v>9</v>
      </c>
      <c r="I3" s="8" t="s">
        <v>10</v>
      </c>
      <c r="J3" s="8" t="s">
        <v>11</v>
      </c>
      <c r="K3" s="8"/>
      <c r="L3" s="8"/>
      <c r="M3" s="8"/>
      <c r="N3" s="8"/>
      <c r="O3" s="8"/>
      <c r="P3" s="8"/>
      <c r="Q3" s="8"/>
      <c r="R3" s="8" t="s">
        <v>12</v>
      </c>
      <c r="S3" s="8" t="s">
        <v>13</v>
      </c>
      <c r="T3" s="8"/>
      <c r="U3" s="8"/>
      <c r="V3" s="8" t="s">
        <v>14</v>
      </c>
      <c r="W3" s="8" t="s">
        <v>15</v>
      </c>
    </row>
    <row r="4" spans="1:23" s="1" customFormat="1" ht="33" customHeight="1">
      <c r="A4" s="7"/>
      <c r="B4" s="8"/>
      <c r="C4" s="7"/>
      <c r="D4" s="8"/>
      <c r="E4" s="8"/>
      <c r="F4" s="7"/>
      <c r="G4" s="8"/>
      <c r="H4" s="8"/>
      <c r="I4" s="8"/>
      <c r="J4" s="8" t="s">
        <v>16</v>
      </c>
      <c r="K4" s="8" t="s">
        <v>17</v>
      </c>
      <c r="L4" s="8" t="s">
        <v>18</v>
      </c>
      <c r="M4" s="8" t="s">
        <v>19</v>
      </c>
      <c r="N4" s="8" t="s">
        <v>20</v>
      </c>
      <c r="O4" s="8" t="s">
        <v>21</v>
      </c>
      <c r="P4" s="8" t="s">
        <v>22</v>
      </c>
      <c r="Q4" s="8" t="s">
        <v>23</v>
      </c>
      <c r="R4" s="8"/>
      <c r="S4" s="8" t="s">
        <v>24</v>
      </c>
      <c r="T4" s="8" t="s">
        <v>25</v>
      </c>
      <c r="U4" s="8" t="s">
        <v>26</v>
      </c>
      <c r="V4" s="8"/>
      <c r="W4" s="8"/>
    </row>
    <row r="5" spans="1:23" s="2" customFormat="1" ht="54.75" customHeight="1">
      <c r="A5" s="9">
        <v>103</v>
      </c>
      <c r="B5" s="10" t="s">
        <v>27</v>
      </c>
      <c r="C5" s="11">
        <v>1</v>
      </c>
      <c r="D5" s="10" t="s">
        <v>28</v>
      </c>
      <c r="E5" s="10" t="s">
        <v>29</v>
      </c>
      <c r="F5" s="12">
        <f>_xlfn.COUNTIFS(D$3:D5,D5,A$3:A5,A5)</f>
        <v>1</v>
      </c>
      <c r="G5" s="10" t="s">
        <v>30</v>
      </c>
      <c r="H5" s="10" t="s">
        <v>31</v>
      </c>
      <c r="I5" s="10">
        <v>1</v>
      </c>
      <c r="J5" s="10">
        <v>35</v>
      </c>
      <c r="K5" s="10" t="s">
        <v>32</v>
      </c>
      <c r="L5" s="10" t="s">
        <v>32</v>
      </c>
      <c r="M5" s="10" t="s">
        <v>32</v>
      </c>
      <c r="N5" s="10" t="s">
        <v>33</v>
      </c>
      <c r="O5" s="10" t="s">
        <v>34</v>
      </c>
      <c r="P5" s="10" t="s">
        <v>35</v>
      </c>
      <c r="Q5" s="17"/>
      <c r="R5" s="10" t="s">
        <v>36</v>
      </c>
      <c r="S5" s="18">
        <v>1</v>
      </c>
      <c r="T5" s="18"/>
      <c r="U5" s="10"/>
      <c r="V5" s="19" t="s">
        <v>37</v>
      </c>
      <c r="W5" s="20" t="s">
        <v>38</v>
      </c>
    </row>
    <row r="6" spans="1:23" ht="51.75">
      <c r="A6" s="9">
        <f>IF(B6=B5,A5,A5+1)</f>
        <v>103</v>
      </c>
      <c r="B6" s="10" t="s">
        <v>27</v>
      </c>
      <c r="C6" s="11">
        <f>IF(A6=A5,(IF(D6=D5,C5,C5+1)),1)</f>
        <v>1</v>
      </c>
      <c r="D6" s="10" t="s">
        <v>28</v>
      </c>
      <c r="E6" s="10" t="s">
        <v>29</v>
      </c>
      <c r="F6" s="12">
        <f>_xlfn.COUNTIFS(D$3:D6,D6,A$3:A6,A6)</f>
        <v>2</v>
      </c>
      <c r="G6" s="10" t="s">
        <v>39</v>
      </c>
      <c r="H6" s="10" t="s">
        <v>31</v>
      </c>
      <c r="I6" s="10">
        <v>1</v>
      </c>
      <c r="J6" s="10">
        <v>35</v>
      </c>
      <c r="K6" s="10" t="s">
        <v>32</v>
      </c>
      <c r="L6" s="10" t="s">
        <v>32</v>
      </c>
      <c r="M6" s="10" t="s">
        <v>32</v>
      </c>
      <c r="N6" s="10" t="s">
        <v>33</v>
      </c>
      <c r="O6" s="10" t="s">
        <v>34</v>
      </c>
      <c r="P6" s="10" t="s">
        <v>40</v>
      </c>
      <c r="Q6" s="17"/>
      <c r="R6" s="10" t="s">
        <v>36</v>
      </c>
      <c r="S6" s="18">
        <v>1</v>
      </c>
      <c r="T6" s="18"/>
      <c r="U6" s="10"/>
      <c r="V6" s="19" t="s">
        <v>37</v>
      </c>
      <c r="W6" s="20" t="s">
        <v>38</v>
      </c>
    </row>
    <row r="7" spans="1:23" ht="117">
      <c r="A7" s="9">
        <f aca="true" t="shared" si="0" ref="A7:A15">IF(B7=B6,A6,A6+1)</f>
        <v>104</v>
      </c>
      <c r="B7" s="10" t="s">
        <v>41</v>
      </c>
      <c r="C7" s="11">
        <f aca="true" t="shared" si="1" ref="C7:C15">IF(A7=A6,(IF(D7=D6,C6,C6+1)),1)</f>
        <v>1</v>
      </c>
      <c r="D7" s="10" t="s">
        <v>42</v>
      </c>
      <c r="E7" s="10" t="s">
        <v>29</v>
      </c>
      <c r="F7" s="12">
        <f>_xlfn.COUNTIFS(D$3:D7,D7,A$3:A7,A7)</f>
        <v>1</v>
      </c>
      <c r="G7" s="10" t="s">
        <v>43</v>
      </c>
      <c r="H7" s="10" t="s">
        <v>44</v>
      </c>
      <c r="I7" s="10">
        <v>3</v>
      </c>
      <c r="J7" s="10">
        <v>35</v>
      </c>
      <c r="K7" s="10" t="s">
        <v>32</v>
      </c>
      <c r="L7" s="10" t="s">
        <v>32</v>
      </c>
      <c r="M7" s="10" t="s">
        <v>45</v>
      </c>
      <c r="N7" s="10" t="s">
        <v>33</v>
      </c>
      <c r="O7" s="10" t="s">
        <v>34</v>
      </c>
      <c r="P7" s="10" t="s">
        <v>46</v>
      </c>
      <c r="Q7" s="10"/>
      <c r="R7" s="10" t="s">
        <v>36</v>
      </c>
      <c r="S7" s="18">
        <v>1</v>
      </c>
      <c r="T7" s="18"/>
      <c r="U7" s="10"/>
      <c r="V7" s="19" t="s">
        <v>47</v>
      </c>
      <c r="W7" s="20" t="s">
        <v>38</v>
      </c>
    </row>
    <row r="8" spans="1:23" ht="103.5">
      <c r="A8" s="9">
        <f t="shared" si="0"/>
        <v>105</v>
      </c>
      <c r="B8" s="10" t="s">
        <v>48</v>
      </c>
      <c r="C8" s="11">
        <f t="shared" si="1"/>
        <v>1</v>
      </c>
      <c r="D8" s="10" t="s">
        <v>49</v>
      </c>
      <c r="E8" s="10" t="s">
        <v>50</v>
      </c>
      <c r="F8" s="12">
        <f>_xlfn.COUNTIFS(D$3:D8,D8,A$3:A8,A8)</f>
        <v>1</v>
      </c>
      <c r="G8" s="10" t="s">
        <v>51</v>
      </c>
      <c r="H8" s="10" t="s">
        <v>44</v>
      </c>
      <c r="I8" s="10">
        <v>5</v>
      </c>
      <c r="J8" s="10">
        <v>35</v>
      </c>
      <c r="K8" s="10" t="s">
        <v>32</v>
      </c>
      <c r="L8" s="10" t="s">
        <v>32</v>
      </c>
      <c r="M8" s="10" t="s">
        <v>45</v>
      </c>
      <c r="N8" s="10" t="s">
        <v>33</v>
      </c>
      <c r="O8" s="10" t="s">
        <v>34</v>
      </c>
      <c r="P8" s="10" t="s">
        <v>52</v>
      </c>
      <c r="Q8" s="21" t="s">
        <v>53</v>
      </c>
      <c r="R8" s="22" t="s">
        <v>54</v>
      </c>
      <c r="S8" s="18">
        <v>1</v>
      </c>
      <c r="T8" s="10"/>
      <c r="U8" s="10"/>
      <c r="V8" s="21" t="s">
        <v>37</v>
      </c>
      <c r="W8" s="20" t="s">
        <v>38</v>
      </c>
    </row>
    <row r="9" spans="1:23" ht="64.5">
      <c r="A9" s="9">
        <f t="shared" si="0"/>
        <v>105</v>
      </c>
      <c r="B9" s="10" t="s">
        <v>48</v>
      </c>
      <c r="C9" s="11">
        <f t="shared" si="1"/>
        <v>2</v>
      </c>
      <c r="D9" s="10" t="s">
        <v>55</v>
      </c>
      <c r="E9" s="10" t="s">
        <v>50</v>
      </c>
      <c r="F9" s="12">
        <f>_xlfn.COUNTIFS(D$3:D9,D9,A$3:A9,A9)</f>
        <v>1</v>
      </c>
      <c r="G9" s="10" t="s">
        <v>56</v>
      </c>
      <c r="H9" s="10" t="s">
        <v>44</v>
      </c>
      <c r="I9" s="10">
        <v>4</v>
      </c>
      <c r="J9" s="10">
        <v>35</v>
      </c>
      <c r="K9" s="10" t="s">
        <v>32</v>
      </c>
      <c r="L9" s="10" t="s">
        <v>32</v>
      </c>
      <c r="M9" s="10" t="s">
        <v>45</v>
      </c>
      <c r="N9" s="10" t="s">
        <v>33</v>
      </c>
      <c r="O9" s="10" t="s">
        <v>34</v>
      </c>
      <c r="P9" s="10" t="s">
        <v>57</v>
      </c>
      <c r="Q9" s="23" t="s">
        <v>58</v>
      </c>
      <c r="R9" s="22" t="s">
        <v>54</v>
      </c>
      <c r="S9" s="18">
        <v>1</v>
      </c>
      <c r="T9" s="10"/>
      <c r="U9" s="24"/>
      <c r="V9" s="21" t="s">
        <v>37</v>
      </c>
      <c r="W9" s="20" t="s">
        <v>38</v>
      </c>
    </row>
    <row r="10" spans="1:23" ht="64.5">
      <c r="A10" s="9">
        <f t="shared" si="0"/>
        <v>105</v>
      </c>
      <c r="B10" s="10" t="s">
        <v>48</v>
      </c>
      <c r="C10" s="11">
        <f t="shared" si="1"/>
        <v>2</v>
      </c>
      <c r="D10" s="10" t="s">
        <v>55</v>
      </c>
      <c r="E10" s="10" t="s">
        <v>50</v>
      </c>
      <c r="F10" s="12">
        <f>_xlfn.COUNTIFS(D$3:D10,D10,A$3:A10,A10)</f>
        <v>2</v>
      </c>
      <c r="G10" s="10" t="s">
        <v>59</v>
      </c>
      <c r="H10" s="10" t="s">
        <v>44</v>
      </c>
      <c r="I10" s="10">
        <v>1</v>
      </c>
      <c r="J10" s="10">
        <v>35</v>
      </c>
      <c r="K10" s="10" t="s">
        <v>32</v>
      </c>
      <c r="L10" s="10" t="s">
        <v>32</v>
      </c>
      <c r="M10" s="10" t="s">
        <v>45</v>
      </c>
      <c r="N10" s="10" t="s">
        <v>33</v>
      </c>
      <c r="O10" s="10" t="s">
        <v>34</v>
      </c>
      <c r="P10" s="10" t="s">
        <v>60</v>
      </c>
      <c r="Q10" s="23" t="s">
        <v>58</v>
      </c>
      <c r="R10" s="22" t="s">
        <v>54</v>
      </c>
      <c r="S10" s="18">
        <v>1</v>
      </c>
      <c r="T10" s="10"/>
      <c r="U10" s="24"/>
      <c r="V10" s="21" t="s">
        <v>37</v>
      </c>
      <c r="W10" s="20" t="s">
        <v>38</v>
      </c>
    </row>
    <row r="11" spans="1:23" ht="39">
      <c r="A11" s="9">
        <f t="shared" si="0"/>
        <v>105</v>
      </c>
      <c r="B11" s="10" t="s">
        <v>48</v>
      </c>
      <c r="C11" s="11">
        <f t="shared" si="1"/>
        <v>3</v>
      </c>
      <c r="D11" s="10" t="s">
        <v>61</v>
      </c>
      <c r="E11" s="10" t="s">
        <v>29</v>
      </c>
      <c r="F11" s="12">
        <f>_xlfn.COUNTIFS(D$3:D11,D11,A$3:A11,A11)</f>
        <v>1</v>
      </c>
      <c r="G11" s="10" t="s">
        <v>62</v>
      </c>
      <c r="H11" s="10" t="s">
        <v>44</v>
      </c>
      <c r="I11" s="10">
        <v>1</v>
      </c>
      <c r="J11" s="10">
        <v>35</v>
      </c>
      <c r="K11" s="10" t="s">
        <v>32</v>
      </c>
      <c r="L11" s="10" t="s">
        <v>32</v>
      </c>
      <c r="M11" s="10" t="s">
        <v>45</v>
      </c>
      <c r="N11" s="10" t="s">
        <v>33</v>
      </c>
      <c r="O11" s="10" t="s">
        <v>34</v>
      </c>
      <c r="P11" s="10" t="s">
        <v>63</v>
      </c>
      <c r="Q11" s="10"/>
      <c r="R11" s="22" t="s">
        <v>54</v>
      </c>
      <c r="S11" s="18">
        <v>1</v>
      </c>
      <c r="T11" s="18"/>
      <c r="U11" s="10"/>
      <c r="V11" s="21" t="s">
        <v>37</v>
      </c>
      <c r="W11" s="20" t="s">
        <v>38</v>
      </c>
    </row>
    <row r="12" spans="1:23" ht="51.75">
      <c r="A12" s="9">
        <f t="shared" si="0"/>
        <v>105</v>
      </c>
      <c r="B12" s="10" t="s">
        <v>48</v>
      </c>
      <c r="C12" s="11">
        <f t="shared" si="1"/>
        <v>4</v>
      </c>
      <c r="D12" s="10" t="s">
        <v>64</v>
      </c>
      <c r="E12" s="10" t="s">
        <v>29</v>
      </c>
      <c r="F12" s="12">
        <f>_xlfn.COUNTIFS(D$3:D12,D12,A$3:A12,A12)</f>
        <v>1</v>
      </c>
      <c r="G12" s="10" t="s">
        <v>65</v>
      </c>
      <c r="H12" s="10" t="s">
        <v>44</v>
      </c>
      <c r="I12" s="10">
        <v>1</v>
      </c>
      <c r="J12" s="10">
        <v>35</v>
      </c>
      <c r="K12" s="10" t="s">
        <v>32</v>
      </c>
      <c r="L12" s="10" t="s">
        <v>32</v>
      </c>
      <c r="M12" s="10" t="s">
        <v>45</v>
      </c>
      <c r="N12" s="10" t="s">
        <v>33</v>
      </c>
      <c r="O12" s="10" t="s">
        <v>34</v>
      </c>
      <c r="P12" s="10" t="s">
        <v>66</v>
      </c>
      <c r="Q12" s="10"/>
      <c r="R12" s="22" t="s">
        <v>54</v>
      </c>
      <c r="S12" s="18">
        <v>1</v>
      </c>
      <c r="T12" s="10"/>
      <c r="U12" s="10"/>
      <c r="V12" s="21" t="s">
        <v>37</v>
      </c>
      <c r="W12" s="20" t="s">
        <v>38</v>
      </c>
    </row>
    <row r="13" spans="1:23" ht="51.75">
      <c r="A13" s="9">
        <f t="shared" si="0"/>
        <v>105</v>
      </c>
      <c r="B13" s="10" t="s">
        <v>48</v>
      </c>
      <c r="C13" s="11">
        <f t="shared" si="1"/>
        <v>4</v>
      </c>
      <c r="D13" s="10" t="s">
        <v>64</v>
      </c>
      <c r="E13" s="10" t="s">
        <v>29</v>
      </c>
      <c r="F13" s="12">
        <f>_xlfn.COUNTIFS(D$3:D13,D13,A$3:A13,A13)</f>
        <v>2</v>
      </c>
      <c r="G13" s="10" t="s">
        <v>65</v>
      </c>
      <c r="H13" s="10" t="s">
        <v>44</v>
      </c>
      <c r="I13" s="10">
        <v>1</v>
      </c>
      <c r="J13" s="10">
        <v>35</v>
      </c>
      <c r="K13" s="10" t="s">
        <v>32</v>
      </c>
      <c r="L13" s="10" t="s">
        <v>32</v>
      </c>
      <c r="M13" s="10" t="s">
        <v>45</v>
      </c>
      <c r="N13" s="10" t="s">
        <v>33</v>
      </c>
      <c r="O13" s="10" t="s">
        <v>34</v>
      </c>
      <c r="P13" s="10" t="s">
        <v>67</v>
      </c>
      <c r="Q13" s="10"/>
      <c r="R13" s="22" t="s">
        <v>54</v>
      </c>
      <c r="S13" s="18">
        <v>1</v>
      </c>
      <c r="T13" s="10"/>
      <c r="U13" s="10"/>
      <c r="V13" s="21" t="s">
        <v>37</v>
      </c>
      <c r="W13" s="20" t="s">
        <v>38</v>
      </c>
    </row>
    <row r="14" spans="1:23" ht="117">
      <c r="A14" s="9">
        <f t="shared" si="0"/>
        <v>105</v>
      </c>
      <c r="B14" s="10" t="s">
        <v>48</v>
      </c>
      <c r="C14" s="11">
        <f t="shared" si="1"/>
        <v>5</v>
      </c>
      <c r="D14" s="10" t="s">
        <v>68</v>
      </c>
      <c r="E14" s="10" t="s">
        <v>50</v>
      </c>
      <c r="F14" s="12">
        <f>_xlfn.COUNTIFS(D$3:D14,D14,A$3:A14,A14)</f>
        <v>1</v>
      </c>
      <c r="G14" s="10" t="s">
        <v>69</v>
      </c>
      <c r="H14" s="10" t="s">
        <v>44</v>
      </c>
      <c r="I14" s="10">
        <v>1</v>
      </c>
      <c r="J14" s="10">
        <v>35</v>
      </c>
      <c r="K14" s="10" t="s">
        <v>32</v>
      </c>
      <c r="L14" s="10" t="s">
        <v>32</v>
      </c>
      <c r="M14" s="10" t="s">
        <v>45</v>
      </c>
      <c r="N14" s="10" t="s">
        <v>33</v>
      </c>
      <c r="O14" s="10" t="s">
        <v>34</v>
      </c>
      <c r="P14" s="10" t="s">
        <v>70</v>
      </c>
      <c r="Q14" s="10"/>
      <c r="R14" s="22" t="s">
        <v>54</v>
      </c>
      <c r="S14" s="18">
        <v>1</v>
      </c>
      <c r="T14" s="18"/>
      <c r="U14" s="10"/>
      <c r="V14" s="21" t="s">
        <v>37</v>
      </c>
      <c r="W14" s="20" t="s">
        <v>38</v>
      </c>
    </row>
    <row r="15" spans="1:23" ht="64.5">
      <c r="A15" s="9">
        <f t="shared" si="0"/>
        <v>105</v>
      </c>
      <c r="B15" s="10" t="s">
        <v>48</v>
      </c>
      <c r="C15" s="11">
        <f t="shared" si="1"/>
        <v>6</v>
      </c>
      <c r="D15" s="10" t="s">
        <v>71</v>
      </c>
      <c r="E15" s="13" t="s">
        <v>50</v>
      </c>
      <c r="F15" s="12">
        <f>_xlfn.COUNTIFS(D$3:D15,D15,A$3:A15,A15)</f>
        <v>1</v>
      </c>
      <c r="G15" s="14" t="s">
        <v>72</v>
      </c>
      <c r="H15" s="15" t="s">
        <v>44</v>
      </c>
      <c r="I15" s="10">
        <v>1</v>
      </c>
      <c r="J15" s="15">
        <v>35</v>
      </c>
      <c r="K15" s="15" t="s">
        <v>32</v>
      </c>
      <c r="L15" s="15" t="s">
        <v>32</v>
      </c>
      <c r="M15" s="14" t="s">
        <v>45</v>
      </c>
      <c r="N15" s="14" t="s">
        <v>73</v>
      </c>
      <c r="O15" s="14" t="s">
        <v>32</v>
      </c>
      <c r="P15" s="10" t="s">
        <v>74</v>
      </c>
      <c r="Q15" s="21" t="s">
        <v>75</v>
      </c>
      <c r="R15" s="22" t="s">
        <v>54</v>
      </c>
      <c r="S15" s="18">
        <v>1</v>
      </c>
      <c r="T15" s="10"/>
      <c r="U15" s="10"/>
      <c r="V15" s="21" t="s">
        <v>37</v>
      </c>
      <c r="W15" s="20" t="s">
        <v>38</v>
      </c>
    </row>
  </sheetData>
  <sheetProtection password="D968" sheet="1" objects="1"/>
  <mergeCells count="16">
    <mergeCell ref="A1:W1"/>
    <mergeCell ref="A2:W2"/>
    <mergeCell ref="J3:Q3"/>
    <mergeCell ref="S3:U3"/>
    <mergeCell ref="A3:A4"/>
    <mergeCell ref="B3:B4"/>
    <mergeCell ref="C3:C4"/>
    <mergeCell ref="D3:D4"/>
    <mergeCell ref="E3:E4"/>
    <mergeCell ref="F3:F4"/>
    <mergeCell ref="G3:G4"/>
    <mergeCell ref="H3:H4"/>
    <mergeCell ref="I3:I4"/>
    <mergeCell ref="R3:R4"/>
    <mergeCell ref="V3:V4"/>
    <mergeCell ref="W3:W4"/>
  </mergeCells>
  <printOptions horizontalCentered="1"/>
  <pageMargins left="0.36" right="0.36" top="0.21" bottom="0.21" header="0.51" footer="0.51"/>
  <pageSetup horizontalDpi="600" verticalDpi="600" orientation="landscape" paperSize="9" scale="9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GCCNB01</cp:lastModifiedBy>
  <cp:lastPrinted>2019-02-25T00:16:06Z</cp:lastPrinted>
  <dcterms:created xsi:type="dcterms:W3CDTF">2012-06-06T01:30:27Z</dcterms:created>
  <dcterms:modified xsi:type="dcterms:W3CDTF">2019-10-16T10:29:57Z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2052-11.3.0.8632</vt:lpwstr>
  </property>
  <property fmtid="{D5CDD505-2E9C-101B-9397-08002B2CF9AE}" pid="4" name="KSORubyTemplate">
    <vt:lpwstr>20</vt:lpwstr>
  </property>
</Properties>
</file>