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/>
  </bookViews>
  <sheets>
    <sheet name="岗位信息表" sheetId="1" r:id="rId1"/>
  </sheets>
  <definedNames>
    <definedName name="_xlnm._FilterDatabase" localSheetId="0" hidden="1">岗位信息表!$A$2:$W$26</definedName>
  </definedNames>
  <calcPr calcId="144525"/>
</workbook>
</file>

<file path=xl/sharedStrings.xml><?xml version="1.0" encoding="utf-8"?>
<sst xmlns="http://schemas.openxmlformats.org/spreadsheetml/2006/main" count="324" uniqueCount="118">
  <si>
    <t>2019年秋季泉州市洛江区事业单位公开招聘编制内工作人员岗位信息表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</si>
  <si>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</si>
  <si>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</si>
  <si>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</si>
  <si>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</si>
  <si>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</si>
  <si>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</si>
  <si>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</si>
  <si>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</si>
  <si>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</si>
  <si>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</si>
  <si>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</si>
  <si>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</si>
  <si>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</si>
  <si>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</si>
  <si>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</si>
  <si>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</si>
  <si>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</si>
  <si>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</si>
  <si>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</si>
  <si>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</si>
  <si>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</si>
  <si>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</si>
  <si>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</si>
  <si>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</si>
  <si>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</si>
  <si>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泉州市洛江区人民政府办公室</t>
  </si>
  <si>
    <t>泉州市洛江区机关后勤服务中心</t>
  </si>
  <si>
    <t>财政核拨</t>
  </si>
  <si>
    <t>管理(设备管理)</t>
  </si>
  <si>
    <t>9级</t>
  </si>
  <si>
    <t>不限</t>
  </si>
  <si>
    <t>全日制普通院校</t>
  </si>
  <si>
    <t>本科及以上</t>
  </si>
  <si>
    <t>学士及以上</t>
  </si>
  <si>
    <t>电气自动化类、机械类</t>
  </si>
  <si>
    <t>综合基础知识</t>
  </si>
  <si>
    <t>由于从事管理水、电、安保等后勤服务工作，需24小时值班，较适合男性</t>
  </si>
  <si>
    <t>黄先生：0595-22633825</t>
  </si>
  <si>
    <t>泉州市洛江区发改局</t>
  </si>
  <si>
    <t>泉州市洛江区重点项目办公室</t>
  </si>
  <si>
    <t>专技(工程)</t>
  </si>
  <si>
    <r>
      <rPr>
        <sz val="10"/>
        <color indexed="0"/>
        <rFont val="宋体"/>
        <charset val="134"/>
      </rPr>
      <t>1</t>
    </r>
    <r>
      <rPr>
        <sz val="10"/>
        <color indexed="0"/>
        <rFont val="宋体"/>
        <charset val="134"/>
      </rPr>
      <t>1</t>
    </r>
    <r>
      <rPr>
        <sz val="10"/>
        <color indexed="0"/>
        <rFont val="宋体"/>
        <charset val="134"/>
      </rPr>
      <t>级</t>
    </r>
  </si>
  <si>
    <t>土建类</t>
  </si>
  <si>
    <t>具有两年及以上工作经历</t>
  </si>
  <si>
    <t>泉州市洛江区发改局价格认定局</t>
  </si>
  <si>
    <t>管理(网络)</t>
  </si>
  <si>
    <t>计算机网络技术类、计算机信息管理类</t>
  </si>
  <si>
    <t>泉州市洛江区财政局</t>
  </si>
  <si>
    <t>泉州市洛江区财政投资评审中心</t>
  </si>
  <si>
    <t>专技(工程造价)</t>
  </si>
  <si>
    <t>10级</t>
  </si>
  <si>
    <t>男</t>
  </si>
  <si>
    <t>工程造价、建筑经济管理、工程造价管理</t>
  </si>
  <si>
    <t>女</t>
  </si>
  <si>
    <t>泉州市洛江区城市管理局</t>
  </si>
  <si>
    <t>泉州市洛江区环境卫生管理所</t>
  </si>
  <si>
    <t>专技（环卫）</t>
  </si>
  <si>
    <r>
      <rPr>
        <sz val="10"/>
        <color indexed="0"/>
        <rFont val="宋体"/>
        <charset val="134"/>
      </rPr>
      <t>1</t>
    </r>
    <r>
      <rPr>
        <sz val="10"/>
        <color indexed="0"/>
        <rFont val="宋体"/>
        <charset val="134"/>
      </rPr>
      <t>2级</t>
    </r>
  </si>
  <si>
    <t>泉州市洛江区工信局</t>
  </si>
  <si>
    <t>泉州市洛江区工业企业服务中心</t>
  </si>
  <si>
    <t>专技(综合管理)</t>
  </si>
  <si>
    <t>机械类、电气自动化类、计算机科学与技术类</t>
  </si>
  <si>
    <t>需24小时值班，较适合男性</t>
  </si>
  <si>
    <t>泉州市洛江区人力资源和社会保障局</t>
  </si>
  <si>
    <t>泉州市洛江区劳动人事争议仲裁院</t>
  </si>
  <si>
    <t>专技(法律调解)</t>
  </si>
  <si>
    <r>
      <rPr>
        <sz val="10"/>
        <color indexed="0"/>
        <rFont val="宋体"/>
        <charset val="134"/>
      </rPr>
      <t>1</t>
    </r>
    <r>
      <rPr>
        <sz val="10"/>
        <color indexed="0"/>
        <rFont val="宋体"/>
        <charset val="134"/>
      </rPr>
      <t>2</t>
    </r>
    <r>
      <rPr>
        <sz val="10"/>
        <color indexed="0"/>
        <rFont val="宋体"/>
        <charset val="134"/>
      </rPr>
      <t>级</t>
    </r>
  </si>
  <si>
    <t>法学类</t>
  </si>
  <si>
    <t>单位性别比失衡；需经常到基层调解仲裁劳资纠纷；需24小时值班</t>
  </si>
  <si>
    <t>泉州市洛江区退役军人事务局</t>
  </si>
  <si>
    <t>泉州市洛江区退役军人服务中心</t>
  </si>
  <si>
    <t>管理(文字综合)</t>
  </si>
  <si>
    <t>中国语言文学类</t>
  </si>
  <si>
    <t>泉州市洛江区审计局</t>
  </si>
  <si>
    <t>泉州市洛江区审计中心</t>
  </si>
  <si>
    <t>专技(财务类)</t>
  </si>
  <si>
    <t>会计与审计类</t>
  </si>
  <si>
    <t>泉州市洛江区应急局</t>
  </si>
  <si>
    <t>泉州市洛江区安全生产应急救援中心</t>
  </si>
  <si>
    <t>专技（应急管理）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</si>
  <si>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</t>
    </r>
    <r>
      <rPr>
        <sz val="10"/>
        <rFont val="宋体"/>
        <charset val="134"/>
      </rPr>
      <t>级</t>
    </r>
  </si>
  <si>
    <t>应急管理、安全工程、安全科学与工程、灾害防治工程、救援技术、安全技术管理、城市应急救援辅助决策技术</t>
  </si>
  <si>
    <t>需经常参与应急行动和24小时应急值班，较适合男性</t>
  </si>
  <si>
    <t>泉州市洛江区行政服务中心</t>
  </si>
  <si>
    <t>泉州市洛江区行政服务保障中心</t>
  </si>
  <si>
    <t>专技(计算机管理)</t>
  </si>
  <si>
    <t>计算机信息管理类</t>
  </si>
  <si>
    <t>泉州市洛江区文体局</t>
  </si>
  <si>
    <t>泉州市洛江区文化馆</t>
  </si>
  <si>
    <t>专技（讲解）</t>
  </si>
  <si>
    <t>11级</t>
  </si>
  <si>
    <t>中国语言文学类、表演艺术类</t>
  </si>
  <si>
    <t>单位性别比失衡</t>
  </si>
  <si>
    <t>泉州市洛江区旅游业发展中心</t>
  </si>
  <si>
    <t xml:space="preserve">专技（旅游发展）         </t>
  </si>
  <si>
    <t>景区开发与管理、旅游管理、旅游管理与服务教育、旅游服务与管理</t>
  </si>
  <si>
    <t>泉州市洛江区自然资源局</t>
  </si>
  <si>
    <t>泉州市洛江区仙公山风景名胜区管理处</t>
  </si>
  <si>
    <t>专技(规划)</t>
  </si>
  <si>
    <t>12级</t>
  </si>
  <si>
    <t>城乡规划(学)、城市规划、城市规划与设计、城镇规划、城市规划硕士、人文地理与城乡规划</t>
  </si>
  <si>
    <t>泉州市洛江区万安街道办事处</t>
  </si>
  <si>
    <t>泉州市洛江区万安街道农业服务中心</t>
  </si>
  <si>
    <t>泉州市洛江区双阳街道办事处</t>
  </si>
  <si>
    <t>泉州市洛江区双阳街道农业服务中心</t>
  </si>
  <si>
    <t>泉州市洛江区河市镇人民政府</t>
  </si>
  <si>
    <t>泉州市洛江区河市镇村镇建设环保服务中心</t>
  </si>
  <si>
    <t>管理(环保)</t>
  </si>
  <si>
    <t>泉州市洛江区马甲镇人民政府</t>
  </si>
  <si>
    <t>泉州市洛江区马甲镇农业服务中心</t>
  </si>
  <si>
    <t>不
限</t>
  </si>
  <si>
    <t>大专及以上</t>
  </si>
  <si>
    <t>水利类</t>
  </si>
  <si>
    <t>泉州市洛江区罗溪镇人民政府</t>
  </si>
  <si>
    <t>泉州市洛江区罗溪镇经济发展服务中心</t>
  </si>
  <si>
    <t>泉州市洛江区虹山乡人民政府</t>
  </si>
  <si>
    <t>泉州市洛江区虹山乡农业服务中心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</si>
</sst>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00"/>
  </numFmts>
  <fonts count="27">
    <font>
      <sz val="11"/>
      <color theme="1"/>
      <name val="宋体"/>
      <charset val="134"/>
      <scheme val="minor"/>
    </font>
    <font>
      <b/>
      <sz val="20"/>
      <name val="华文中宋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tabSelected="1" topLeftCell="A25" workbookViewId="0">
      <selection activeCell="J2" sqref="J2:Q2"/>
    </sheetView>
  </sheetViews>
  <sheetFormatPr defaultColWidth="9" defaultRowHeight="14"/>
  <cols>
    <col min="1" max="1" width="4.62727272727273" customWidth="1"/>
    <col min="2" max="2" width="8.62727272727273" customWidth="1"/>
    <col min="3" max="3" width="4.62727272727273" style="2" customWidth="1"/>
    <col min="4" max="4" width="8.62727272727273" customWidth="1"/>
    <col min="5" max="5" width="4.62727272727273" customWidth="1"/>
    <col min="6" max="6" width="4.62727272727273" style="2" customWidth="1"/>
    <col min="7" max="7" width="8.62727272727273" customWidth="1"/>
    <col min="8" max="12" width="4.62727272727273" customWidth="1"/>
    <col min="13" max="13" width="8.62727272727273" customWidth="1"/>
    <col min="14" max="14" width="5.36363636363636" customWidth="1"/>
    <col min="15" max="15" width="5.62727272727273" customWidth="1"/>
    <col min="16" max="17" width="13.6272727272727" customWidth="1"/>
    <col min="18" max="18" width="5.62727272727273" customWidth="1"/>
    <col min="19" max="19" width="5.12727272727273" customWidth="1"/>
    <col min="20" max="20" width="4.87272727272727" customWidth="1"/>
    <col min="21" max="21" width="5.25454545454545" customWidth="1"/>
    <col min="22" max="22" width="10.6272727272727" customWidth="1"/>
    <col min="23" max="23" width="13.1818181818182" style="3" customWidth="1"/>
  </cols>
  <sheetData>
    <row r="1" ht="28" spans="1:23">
      <c r="A1" s="4" t="s">
        <v>0</v>
      </c>
      <c r="B1" s="4"/>
      <c r="C1" s="5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6"/>
    </row>
    <row r="2" ht="41" customHeight="1" spans="1:23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/>
      <c r="P2" s="7"/>
      <c r="Q2" s="7"/>
      <c r="R2" s="7" t="s">
        <v>11</v>
      </c>
      <c r="S2" s="7" t="s">
        <v>12</v>
      </c>
      <c r="T2" s="7"/>
      <c r="U2" s="7"/>
      <c r="V2" s="7" t="s">
        <v>13</v>
      </c>
      <c r="W2" s="7" t="s">
        <v>14</v>
      </c>
    </row>
    <row r="3" ht="41" customHeight="1" spans="1:23">
      <c r="A3" s="6"/>
      <c r="B3" s="7"/>
      <c r="C3" s="6"/>
      <c r="D3" s="7"/>
      <c r="E3" s="7"/>
      <c r="F3" s="6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/>
      <c r="S3" s="7" t="s">
        <v>23</v>
      </c>
      <c r="T3" s="7" t="s">
        <v>24</v>
      </c>
      <c r="U3" s="7" t="s">
        <v>25</v>
      </c>
      <c r="V3" s="7"/>
      <c r="W3" s="7"/>
    </row>
    <row r="4" s="1" customFormat="1" ht="91" spans="1:23">
      <c r="A4" s="8">
        <v>85</v>
      </c>
      <c r="B4" s="9" t="s">
        <v>26</v>
      </c>
      <c r="C4" s="10">
        <v>1</v>
      </c>
      <c r="D4" s="11" t="s">
        <v>27</v>
      </c>
      <c r="E4" s="11" t="s">
        <v>28</v>
      </c>
      <c r="F4" s="10">
        <f>COUNTIFS(D$2:D4,D4,A$2:A4,A4)</f>
        <v>1</v>
      </c>
      <c r="G4" s="12" t="s">
        <v>29</v>
      </c>
      <c r="H4" s="12" t="s">
        <v>30</v>
      </c>
      <c r="I4" s="11">
        <v>1</v>
      </c>
      <c r="J4" s="12">
        <v>35</v>
      </c>
      <c r="K4" s="12" t="s">
        <v>31</v>
      </c>
      <c r="L4" s="12" t="s">
        <v>31</v>
      </c>
      <c r="M4" s="12" t="s">
        <v>32</v>
      </c>
      <c r="N4" s="12" t="s">
        <v>33</v>
      </c>
      <c r="O4" s="12" t="s">
        <v>34</v>
      </c>
      <c r="P4" s="11" t="s">
        <v>35</v>
      </c>
      <c r="Q4" s="12"/>
      <c r="R4" s="17" t="s">
        <v>36</v>
      </c>
      <c r="S4" s="18">
        <v>1</v>
      </c>
      <c r="T4" s="11"/>
      <c r="U4" s="11"/>
      <c r="V4" s="13" t="s">
        <v>37</v>
      </c>
      <c r="W4" s="19" t="s">
        <v>38</v>
      </c>
    </row>
    <row r="5" ht="52" spans="1:23">
      <c r="A5" s="8">
        <f>IF(B5=B4,A4,A4+1)</f>
        <v>86</v>
      </c>
      <c r="B5" s="11" t="s">
        <v>39</v>
      </c>
      <c r="C5" s="10">
        <f>IF(A5=A4,(IF(D5=D4,C4,C4+1)),1)</f>
        <v>1</v>
      </c>
      <c r="D5" s="11" t="s">
        <v>40</v>
      </c>
      <c r="E5" s="11" t="s">
        <v>28</v>
      </c>
      <c r="F5" s="10">
        <f>COUNTIFS(D$2:D5,D5,A$2:A5,A5)</f>
        <v>1</v>
      </c>
      <c r="G5" s="12" t="s">
        <v>41</v>
      </c>
      <c r="H5" s="12" t="s">
        <v>42</v>
      </c>
      <c r="I5" s="11">
        <v>1</v>
      </c>
      <c r="J5" s="12">
        <v>35</v>
      </c>
      <c r="K5" s="12" t="s">
        <v>31</v>
      </c>
      <c r="L5" s="12" t="s">
        <v>31</v>
      </c>
      <c r="M5" s="12" t="s">
        <v>32</v>
      </c>
      <c r="N5" s="12" t="s">
        <v>33</v>
      </c>
      <c r="O5" s="12" t="s">
        <v>34</v>
      </c>
      <c r="P5" s="12" t="s">
        <v>43</v>
      </c>
      <c r="Q5" s="12" t="s">
        <v>44</v>
      </c>
      <c r="R5" s="20" t="s">
        <v>36</v>
      </c>
      <c r="S5" s="18">
        <v>1</v>
      </c>
      <c r="T5" s="11"/>
      <c r="U5" s="11"/>
      <c r="V5" s="13"/>
      <c r="W5" s="19" t="s">
        <v>38</v>
      </c>
    </row>
    <row r="6" ht="52" spans="1:23">
      <c r="A6" s="8">
        <f t="shared" ref="A6:A25" si="0">IF(B6=B5,A5,A5+1)</f>
        <v>86</v>
      </c>
      <c r="B6" s="11" t="s">
        <v>39</v>
      </c>
      <c r="C6" s="10">
        <f t="shared" ref="C6:C25" si="1">IF(A6=A5,(IF(D6=D5,C5,C5+1)),1)</f>
        <v>2</v>
      </c>
      <c r="D6" s="11" t="s">
        <v>45</v>
      </c>
      <c r="E6" s="11" t="s">
        <v>28</v>
      </c>
      <c r="F6" s="10">
        <f>COUNTIFS(D$2:D6,D6,A$2:A6,A6)</f>
        <v>1</v>
      </c>
      <c r="G6" s="12" t="s">
        <v>46</v>
      </c>
      <c r="H6" s="12" t="s">
        <v>30</v>
      </c>
      <c r="I6" s="11">
        <v>1</v>
      </c>
      <c r="J6" s="12">
        <v>35</v>
      </c>
      <c r="K6" s="12" t="s">
        <v>31</v>
      </c>
      <c r="L6" s="12" t="s">
        <v>31</v>
      </c>
      <c r="M6" s="12" t="s">
        <v>32</v>
      </c>
      <c r="N6" s="12" t="s">
        <v>33</v>
      </c>
      <c r="O6" s="12" t="s">
        <v>34</v>
      </c>
      <c r="P6" s="12" t="s">
        <v>47</v>
      </c>
      <c r="Q6" s="12" t="s">
        <v>44</v>
      </c>
      <c r="R6" s="20" t="s">
        <v>36</v>
      </c>
      <c r="S6" s="18">
        <v>1</v>
      </c>
      <c r="T6" s="11"/>
      <c r="U6" s="11"/>
      <c r="V6" s="13"/>
      <c r="W6" s="19" t="s">
        <v>38</v>
      </c>
    </row>
    <row r="7" ht="52" spans="1:23">
      <c r="A7" s="8">
        <f t="shared" si="0"/>
        <v>87</v>
      </c>
      <c r="B7" s="11" t="s">
        <v>48</v>
      </c>
      <c r="C7" s="10">
        <f t="shared" si="1"/>
        <v>1</v>
      </c>
      <c r="D7" s="11" t="s">
        <v>49</v>
      </c>
      <c r="E7" s="11" t="s">
        <v>28</v>
      </c>
      <c r="F7" s="10">
        <f>COUNTIFS(D$2:D7,D7,A$2:A7,A7)</f>
        <v>1</v>
      </c>
      <c r="G7" s="13" t="s">
        <v>50</v>
      </c>
      <c r="H7" s="13" t="s">
        <v>51</v>
      </c>
      <c r="I7" s="11">
        <v>1</v>
      </c>
      <c r="J7" s="13">
        <v>35</v>
      </c>
      <c r="K7" s="13" t="s">
        <v>52</v>
      </c>
      <c r="L7" s="13" t="s">
        <v>31</v>
      </c>
      <c r="M7" s="12" t="s">
        <v>32</v>
      </c>
      <c r="N7" s="13" t="s">
        <v>33</v>
      </c>
      <c r="O7" s="13" t="s">
        <v>34</v>
      </c>
      <c r="P7" s="15" t="s">
        <v>53</v>
      </c>
      <c r="Q7" s="13" t="s">
        <v>44</v>
      </c>
      <c r="R7" s="20" t="s">
        <v>36</v>
      </c>
      <c r="S7" s="18">
        <v>1</v>
      </c>
      <c r="T7" s="11"/>
      <c r="U7" s="11"/>
      <c r="V7" s="13"/>
      <c r="W7" s="19" t="s">
        <v>38</v>
      </c>
    </row>
    <row r="8" ht="52" spans="1:23">
      <c r="A8" s="8">
        <f t="shared" si="0"/>
        <v>87</v>
      </c>
      <c r="B8" s="11" t="s">
        <v>48</v>
      </c>
      <c r="C8" s="10">
        <f t="shared" si="1"/>
        <v>1</v>
      </c>
      <c r="D8" s="11" t="s">
        <v>49</v>
      </c>
      <c r="E8" s="11" t="s">
        <v>28</v>
      </c>
      <c r="F8" s="10">
        <f>COUNTIFS(D$2:D8,D8,A$2:A8,A8)</f>
        <v>2</v>
      </c>
      <c r="G8" s="13" t="s">
        <v>50</v>
      </c>
      <c r="H8" s="13" t="s">
        <v>51</v>
      </c>
      <c r="I8" s="11">
        <v>1</v>
      </c>
      <c r="J8" s="13">
        <v>35</v>
      </c>
      <c r="K8" s="13" t="s">
        <v>54</v>
      </c>
      <c r="L8" s="13" t="s">
        <v>31</v>
      </c>
      <c r="M8" s="12" t="s">
        <v>32</v>
      </c>
      <c r="N8" s="13" t="s">
        <v>33</v>
      </c>
      <c r="O8" s="13" t="s">
        <v>34</v>
      </c>
      <c r="P8" s="15" t="s">
        <v>53</v>
      </c>
      <c r="Q8" s="13" t="s">
        <v>44</v>
      </c>
      <c r="R8" s="20" t="s">
        <v>36</v>
      </c>
      <c r="S8" s="18">
        <v>1</v>
      </c>
      <c r="T8" s="11"/>
      <c r="U8" s="11"/>
      <c r="V8" s="13"/>
      <c r="W8" s="19" t="s">
        <v>38</v>
      </c>
    </row>
    <row r="9" ht="52" spans="1:23">
      <c r="A9" s="8">
        <f t="shared" si="0"/>
        <v>88</v>
      </c>
      <c r="B9" s="11" t="s">
        <v>55</v>
      </c>
      <c r="C9" s="10">
        <f t="shared" si="1"/>
        <v>1</v>
      </c>
      <c r="D9" s="11" t="s">
        <v>56</v>
      </c>
      <c r="E9" s="11" t="s">
        <v>28</v>
      </c>
      <c r="F9" s="10">
        <f>COUNTIFS(D$2:D9,D9,A$2:A9,A9)</f>
        <v>1</v>
      </c>
      <c r="G9" s="12" t="s">
        <v>57</v>
      </c>
      <c r="H9" s="12" t="s">
        <v>58</v>
      </c>
      <c r="I9" s="11">
        <v>1</v>
      </c>
      <c r="J9" s="12">
        <v>35</v>
      </c>
      <c r="K9" s="12" t="s">
        <v>31</v>
      </c>
      <c r="L9" s="12" t="s">
        <v>31</v>
      </c>
      <c r="M9" s="12" t="s">
        <v>32</v>
      </c>
      <c r="N9" s="12" t="s">
        <v>33</v>
      </c>
      <c r="O9" s="12" t="s">
        <v>34</v>
      </c>
      <c r="P9" s="12" t="s">
        <v>43</v>
      </c>
      <c r="Q9" s="12"/>
      <c r="R9" s="20" t="s">
        <v>36</v>
      </c>
      <c r="S9" s="18">
        <v>1</v>
      </c>
      <c r="T9" s="11"/>
      <c r="U9" s="11"/>
      <c r="V9" s="13"/>
      <c r="W9" s="19" t="s">
        <v>38</v>
      </c>
    </row>
    <row r="10" ht="52" spans="1:23">
      <c r="A10" s="8">
        <f t="shared" si="0"/>
        <v>89</v>
      </c>
      <c r="B10" s="11" t="s">
        <v>59</v>
      </c>
      <c r="C10" s="10">
        <f t="shared" si="1"/>
        <v>1</v>
      </c>
      <c r="D10" s="11" t="s">
        <v>60</v>
      </c>
      <c r="E10" s="11" t="s">
        <v>28</v>
      </c>
      <c r="F10" s="10">
        <f>COUNTIFS(D$2:D10,D10,A$2:A10,A10)</f>
        <v>1</v>
      </c>
      <c r="G10" s="13" t="s">
        <v>61</v>
      </c>
      <c r="H10" s="13" t="s">
        <v>30</v>
      </c>
      <c r="I10" s="11">
        <v>1</v>
      </c>
      <c r="J10" s="13">
        <v>35</v>
      </c>
      <c r="K10" s="12" t="s">
        <v>31</v>
      </c>
      <c r="L10" s="13" t="s">
        <v>31</v>
      </c>
      <c r="M10" s="12" t="s">
        <v>32</v>
      </c>
      <c r="N10" s="13" t="s">
        <v>33</v>
      </c>
      <c r="O10" s="13" t="s">
        <v>34</v>
      </c>
      <c r="P10" s="13" t="s">
        <v>62</v>
      </c>
      <c r="Q10" s="13" t="s">
        <v>44</v>
      </c>
      <c r="R10" s="20" t="s">
        <v>36</v>
      </c>
      <c r="S10" s="18">
        <v>1</v>
      </c>
      <c r="T10" s="11"/>
      <c r="U10" s="11"/>
      <c r="V10" s="19" t="s">
        <v>63</v>
      </c>
      <c r="W10" s="19" t="s">
        <v>38</v>
      </c>
    </row>
    <row r="11" s="1" customFormat="1" ht="78" spans="1:23">
      <c r="A11" s="8">
        <f t="shared" si="0"/>
        <v>90</v>
      </c>
      <c r="B11" s="11" t="s">
        <v>64</v>
      </c>
      <c r="C11" s="10">
        <f t="shared" si="1"/>
        <v>1</v>
      </c>
      <c r="D11" s="11" t="s">
        <v>65</v>
      </c>
      <c r="E11" s="11" t="s">
        <v>28</v>
      </c>
      <c r="F11" s="10">
        <f>COUNTIFS(D$2:D11,D11,A$2:A11,A11)</f>
        <v>1</v>
      </c>
      <c r="G11" s="12" t="s">
        <v>66</v>
      </c>
      <c r="H11" s="12" t="s">
        <v>67</v>
      </c>
      <c r="I11" s="11">
        <v>1</v>
      </c>
      <c r="J11" s="12">
        <v>35</v>
      </c>
      <c r="K11" s="12" t="s">
        <v>52</v>
      </c>
      <c r="L11" s="12" t="s">
        <v>31</v>
      </c>
      <c r="M11" s="12" t="s">
        <v>32</v>
      </c>
      <c r="N11" s="12" t="s">
        <v>33</v>
      </c>
      <c r="O11" s="12" t="s">
        <v>34</v>
      </c>
      <c r="P11" s="12" t="s">
        <v>68</v>
      </c>
      <c r="Q11" s="12"/>
      <c r="R11" s="17" t="s">
        <v>36</v>
      </c>
      <c r="S11" s="18">
        <v>1</v>
      </c>
      <c r="T11" s="11"/>
      <c r="U11" s="11"/>
      <c r="V11" s="13" t="s">
        <v>69</v>
      </c>
      <c r="W11" s="21" t="s">
        <v>38</v>
      </c>
    </row>
    <row r="12" ht="52" spans="1:23">
      <c r="A12" s="8">
        <f t="shared" si="0"/>
        <v>91</v>
      </c>
      <c r="B12" s="11" t="s">
        <v>70</v>
      </c>
      <c r="C12" s="10">
        <f t="shared" si="1"/>
        <v>1</v>
      </c>
      <c r="D12" s="11" t="s">
        <v>71</v>
      </c>
      <c r="E12" s="11" t="s">
        <v>28</v>
      </c>
      <c r="F12" s="10">
        <f>COUNTIFS(D$2:D12,D12,A$2:A12,A12)</f>
        <v>1</v>
      </c>
      <c r="G12" s="12" t="s">
        <v>72</v>
      </c>
      <c r="H12" s="12" t="s">
        <v>30</v>
      </c>
      <c r="I12" s="11">
        <v>1</v>
      </c>
      <c r="J12" s="12">
        <v>35</v>
      </c>
      <c r="K12" s="12" t="s">
        <v>31</v>
      </c>
      <c r="L12" s="12" t="s">
        <v>31</v>
      </c>
      <c r="M12" s="12" t="s">
        <v>32</v>
      </c>
      <c r="N12" s="12" t="s">
        <v>33</v>
      </c>
      <c r="O12" s="12" t="s">
        <v>34</v>
      </c>
      <c r="P12" s="12" t="s">
        <v>73</v>
      </c>
      <c r="Q12" s="12"/>
      <c r="R12" s="20" t="s">
        <v>36</v>
      </c>
      <c r="S12" s="18">
        <v>1</v>
      </c>
      <c r="T12" s="11"/>
      <c r="U12" s="11"/>
      <c r="V12" s="13"/>
      <c r="W12" s="19" t="s">
        <v>38</v>
      </c>
    </row>
    <row r="13" ht="39" spans="1:23">
      <c r="A13" s="8">
        <f t="shared" si="0"/>
        <v>92</v>
      </c>
      <c r="B13" s="11" t="s">
        <v>74</v>
      </c>
      <c r="C13" s="10">
        <f t="shared" si="1"/>
        <v>1</v>
      </c>
      <c r="D13" s="11" t="s">
        <v>75</v>
      </c>
      <c r="E13" s="11" t="s">
        <v>28</v>
      </c>
      <c r="F13" s="10">
        <f>COUNTIFS(D$2:D13,D13,A$2:A13,A13)</f>
        <v>1</v>
      </c>
      <c r="G13" s="12" t="s">
        <v>76</v>
      </c>
      <c r="H13" s="12" t="s">
        <v>67</v>
      </c>
      <c r="I13" s="11">
        <v>1</v>
      </c>
      <c r="J13" s="12">
        <v>35</v>
      </c>
      <c r="K13" s="12" t="s">
        <v>31</v>
      </c>
      <c r="L13" s="12" t="s">
        <v>31</v>
      </c>
      <c r="M13" s="12" t="s">
        <v>32</v>
      </c>
      <c r="N13" s="12" t="s">
        <v>33</v>
      </c>
      <c r="O13" s="12" t="s">
        <v>34</v>
      </c>
      <c r="P13" s="12" t="s">
        <v>77</v>
      </c>
      <c r="Q13" s="12"/>
      <c r="R13" s="20" t="s">
        <v>36</v>
      </c>
      <c r="S13" s="18">
        <v>1</v>
      </c>
      <c r="T13" s="11"/>
      <c r="U13" s="11"/>
      <c r="V13" s="13"/>
      <c r="W13" s="19" t="s">
        <v>38</v>
      </c>
    </row>
    <row r="14" s="1" customFormat="1" ht="91" spans="1:23">
      <c r="A14" s="8">
        <f t="shared" si="0"/>
        <v>93</v>
      </c>
      <c r="B14" s="11" t="s">
        <v>78</v>
      </c>
      <c r="C14" s="10">
        <f t="shared" si="1"/>
        <v>1</v>
      </c>
      <c r="D14" s="11" t="s">
        <v>79</v>
      </c>
      <c r="E14" s="11" t="s">
        <v>28</v>
      </c>
      <c r="F14" s="10">
        <f>COUNTIFS(D$2:D14,D14,A$2:A14,A14)</f>
        <v>1</v>
      </c>
      <c r="G14" s="13" t="s">
        <v>80</v>
      </c>
      <c r="H14" s="13" t="s">
        <v>81</v>
      </c>
      <c r="I14" s="11">
        <v>1</v>
      </c>
      <c r="J14" s="13">
        <v>35</v>
      </c>
      <c r="K14" s="12" t="s">
        <v>31</v>
      </c>
      <c r="L14" s="13" t="s">
        <v>31</v>
      </c>
      <c r="M14" s="12" t="s">
        <v>32</v>
      </c>
      <c r="N14" s="13" t="s">
        <v>33</v>
      </c>
      <c r="O14" s="13" t="s">
        <v>34</v>
      </c>
      <c r="P14" s="13" t="s">
        <v>82</v>
      </c>
      <c r="Q14" s="13"/>
      <c r="R14" s="17" t="s">
        <v>36</v>
      </c>
      <c r="S14" s="18">
        <v>1</v>
      </c>
      <c r="T14" s="11"/>
      <c r="U14" s="11"/>
      <c r="V14" s="13" t="s">
        <v>83</v>
      </c>
      <c r="W14" s="21" t="s">
        <v>38</v>
      </c>
    </row>
    <row r="15" ht="52" spans="1:23">
      <c r="A15" s="8">
        <f t="shared" si="0"/>
        <v>94</v>
      </c>
      <c r="B15" s="11" t="s">
        <v>84</v>
      </c>
      <c r="C15" s="10">
        <f t="shared" si="1"/>
        <v>1</v>
      </c>
      <c r="D15" s="11" t="s">
        <v>85</v>
      </c>
      <c r="E15" s="11" t="s">
        <v>28</v>
      </c>
      <c r="F15" s="10">
        <f>COUNTIFS(D$2:D15,D15,A$2:A15,A15)</f>
        <v>1</v>
      </c>
      <c r="G15" s="12" t="s">
        <v>86</v>
      </c>
      <c r="H15" s="12" t="s">
        <v>67</v>
      </c>
      <c r="I15" s="11">
        <v>1</v>
      </c>
      <c r="J15" s="12">
        <v>35</v>
      </c>
      <c r="K15" s="12" t="s">
        <v>31</v>
      </c>
      <c r="L15" s="12" t="s">
        <v>31</v>
      </c>
      <c r="M15" s="12" t="s">
        <v>32</v>
      </c>
      <c r="N15" s="12" t="s">
        <v>33</v>
      </c>
      <c r="O15" s="12" t="s">
        <v>34</v>
      </c>
      <c r="P15" s="12" t="s">
        <v>87</v>
      </c>
      <c r="Q15" s="12"/>
      <c r="R15" s="20" t="s">
        <v>36</v>
      </c>
      <c r="S15" s="18">
        <v>1</v>
      </c>
      <c r="T15" s="11"/>
      <c r="U15" s="11"/>
      <c r="V15" s="13"/>
      <c r="W15" s="19" t="s">
        <v>38</v>
      </c>
    </row>
    <row r="16" s="1" customFormat="1" ht="39" spans="1:23">
      <c r="A16" s="8">
        <f t="shared" si="0"/>
        <v>95</v>
      </c>
      <c r="B16" s="14" t="s">
        <v>88</v>
      </c>
      <c r="C16" s="10">
        <f t="shared" si="1"/>
        <v>1</v>
      </c>
      <c r="D16" s="14" t="s">
        <v>89</v>
      </c>
      <c r="E16" s="11" t="s">
        <v>28</v>
      </c>
      <c r="F16" s="10">
        <f>COUNTIFS(D$2:D16,D16,A$2:A16,A16)</f>
        <v>1</v>
      </c>
      <c r="G16" s="15" t="s">
        <v>90</v>
      </c>
      <c r="H16" s="15" t="s">
        <v>91</v>
      </c>
      <c r="I16" s="14">
        <v>1</v>
      </c>
      <c r="J16" s="15">
        <v>35</v>
      </c>
      <c r="K16" s="15" t="s">
        <v>52</v>
      </c>
      <c r="L16" s="15" t="s">
        <v>31</v>
      </c>
      <c r="M16" s="12" t="s">
        <v>32</v>
      </c>
      <c r="N16" s="15" t="s">
        <v>33</v>
      </c>
      <c r="O16" s="15" t="s">
        <v>34</v>
      </c>
      <c r="P16" s="15" t="s">
        <v>92</v>
      </c>
      <c r="Q16" s="15"/>
      <c r="R16" s="17" t="s">
        <v>36</v>
      </c>
      <c r="S16" s="22">
        <v>1</v>
      </c>
      <c r="T16" s="14"/>
      <c r="U16" s="14"/>
      <c r="V16" s="15" t="s">
        <v>93</v>
      </c>
      <c r="W16" s="21" t="s">
        <v>38</v>
      </c>
    </row>
    <row r="17" s="1" customFormat="1" ht="65" spans="1:23">
      <c r="A17" s="8">
        <f t="shared" si="0"/>
        <v>95</v>
      </c>
      <c r="B17" s="14" t="s">
        <v>88</v>
      </c>
      <c r="C17" s="10">
        <f t="shared" si="1"/>
        <v>2</v>
      </c>
      <c r="D17" s="14" t="s">
        <v>94</v>
      </c>
      <c r="E17" s="11" t="s">
        <v>28</v>
      </c>
      <c r="F17" s="10">
        <f>COUNTIFS(D$2:D17,D17,A$2:A17,A17)</f>
        <v>1</v>
      </c>
      <c r="G17" s="15" t="s">
        <v>95</v>
      </c>
      <c r="H17" s="15" t="s">
        <v>91</v>
      </c>
      <c r="I17" s="14">
        <v>1</v>
      </c>
      <c r="J17" s="15">
        <v>35</v>
      </c>
      <c r="K17" s="15" t="s">
        <v>52</v>
      </c>
      <c r="L17" s="15" t="s">
        <v>31</v>
      </c>
      <c r="M17" s="12" t="s">
        <v>32</v>
      </c>
      <c r="N17" s="15" t="s">
        <v>33</v>
      </c>
      <c r="O17" s="15" t="s">
        <v>34</v>
      </c>
      <c r="P17" s="15" t="s">
        <v>96</v>
      </c>
      <c r="Q17" s="15"/>
      <c r="R17" s="17" t="s">
        <v>36</v>
      </c>
      <c r="S17" s="22">
        <v>1</v>
      </c>
      <c r="T17" s="14"/>
      <c r="U17" s="14"/>
      <c r="V17" s="15" t="s">
        <v>93</v>
      </c>
      <c r="W17" s="21" t="s">
        <v>38</v>
      </c>
    </row>
    <row r="18" ht="78" spans="1:23">
      <c r="A18" s="8">
        <f t="shared" si="0"/>
        <v>96</v>
      </c>
      <c r="B18" s="11" t="s">
        <v>97</v>
      </c>
      <c r="C18" s="10">
        <f t="shared" si="1"/>
        <v>1</v>
      </c>
      <c r="D18" s="11" t="s">
        <v>98</v>
      </c>
      <c r="E18" s="11" t="s">
        <v>28</v>
      </c>
      <c r="F18" s="10">
        <f>COUNTIFS(D$2:D18,D18,A$2:A18,A18)</f>
        <v>1</v>
      </c>
      <c r="G18" s="13" t="s">
        <v>99</v>
      </c>
      <c r="H18" s="13" t="s">
        <v>100</v>
      </c>
      <c r="I18" s="11">
        <v>1</v>
      </c>
      <c r="J18" s="13">
        <v>35</v>
      </c>
      <c r="K18" s="13" t="s">
        <v>31</v>
      </c>
      <c r="L18" s="13" t="s">
        <v>31</v>
      </c>
      <c r="M18" s="12" t="s">
        <v>32</v>
      </c>
      <c r="N18" s="13" t="s">
        <v>33</v>
      </c>
      <c r="O18" s="13" t="s">
        <v>34</v>
      </c>
      <c r="P18" s="13" t="s">
        <v>101</v>
      </c>
      <c r="Q18" s="13"/>
      <c r="R18" s="20" t="s">
        <v>36</v>
      </c>
      <c r="S18" s="18">
        <v>1</v>
      </c>
      <c r="T18" s="11"/>
      <c r="U18" s="11"/>
      <c r="V18" s="13"/>
      <c r="W18" s="19" t="s">
        <v>38</v>
      </c>
    </row>
    <row r="19" ht="52" spans="1:23">
      <c r="A19" s="8">
        <f t="shared" si="0"/>
        <v>97</v>
      </c>
      <c r="B19" s="11" t="s">
        <v>102</v>
      </c>
      <c r="C19" s="10">
        <f t="shared" si="1"/>
        <v>1</v>
      </c>
      <c r="D19" s="11" t="s">
        <v>103</v>
      </c>
      <c r="E19" s="11" t="s">
        <v>28</v>
      </c>
      <c r="F19" s="10">
        <f>COUNTIFS(D$2:D19,D19,A$2:A19,A19)</f>
        <v>1</v>
      </c>
      <c r="G19" s="13" t="s">
        <v>72</v>
      </c>
      <c r="H19" s="13" t="s">
        <v>30</v>
      </c>
      <c r="I19" s="11">
        <v>1</v>
      </c>
      <c r="J19" s="13">
        <v>35</v>
      </c>
      <c r="K19" s="13" t="s">
        <v>31</v>
      </c>
      <c r="L19" s="13" t="s">
        <v>31</v>
      </c>
      <c r="M19" s="12" t="s">
        <v>32</v>
      </c>
      <c r="N19" s="13" t="s">
        <v>33</v>
      </c>
      <c r="O19" s="13" t="s">
        <v>34</v>
      </c>
      <c r="P19" s="13" t="s">
        <v>73</v>
      </c>
      <c r="Q19" s="13"/>
      <c r="R19" s="20" t="s">
        <v>36</v>
      </c>
      <c r="S19" s="18">
        <v>1</v>
      </c>
      <c r="T19" s="11"/>
      <c r="U19" s="11"/>
      <c r="V19" s="13"/>
      <c r="W19" s="19" t="s">
        <v>38</v>
      </c>
    </row>
    <row r="20" ht="52" spans="1:23">
      <c r="A20" s="8">
        <f t="shared" si="0"/>
        <v>98</v>
      </c>
      <c r="B20" s="11" t="s">
        <v>104</v>
      </c>
      <c r="C20" s="10">
        <f t="shared" si="1"/>
        <v>1</v>
      </c>
      <c r="D20" s="11" t="s">
        <v>105</v>
      </c>
      <c r="E20" s="11" t="s">
        <v>28</v>
      </c>
      <c r="F20" s="10">
        <f>COUNTIFS(D$2:D20,D20,A$2:A20,A20)</f>
        <v>1</v>
      </c>
      <c r="G20" s="13" t="s">
        <v>76</v>
      </c>
      <c r="H20" s="13" t="s">
        <v>51</v>
      </c>
      <c r="I20" s="11">
        <v>1</v>
      </c>
      <c r="J20" s="13">
        <v>35</v>
      </c>
      <c r="K20" s="13" t="s">
        <v>31</v>
      </c>
      <c r="L20" s="13" t="s">
        <v>31</v>
      </c>
      <c r="M20" s="12" t="s">
        <v>32</v>
      </c>
      <c r="N20" s="13" t="s">
        <v>33</v>
      </c>
      <c r="O20" s="13" t="s">
        <v>34</v>
      </c>
      <c r="P20" s="13" t="s">
        <v>77</v>
      </c>
      <c r="Q20" s="13" t="s">
        <v>44</v>
      </c>
      <c r="R20" s="20" t="s">
        <v>36</v>
      </c>
      <c r="S20" s="18">
        <v>1</v>
      </c>
      <c r="T20" s="11"/>
      <c r="U20" s="11"/>
      <c r="V20" s="13"/>
      <c r="W20" s="19" t="s">
        <v>38</v>
      </c>
    </row>
    <row r="21" ht="65" spans="1:23">
      <c r="A21" s="8">
        <f t="shared" si="0"/>
        <v>99</v>
      </c>
      <c r="B21" s="14" t="s">
        <v>106</v>
      </c>
      <c r="C21" s="10">
        <f t="shared" si="1"/>
        <v>1</v>
      </c>
      <c r="D21" s="14" t="s">
        <v>107</v>
      </c>
      <c r="E21" s="11" t="s">
        <v>28</v>
      </c>
      <c r="F21" s="10">
        <f>COUNTIFS(D$2:D21,D21,A$2:A21,A21)</f>
        <v>1</v>
      </c>
      <c r="G21" s="15" t="s">
        <v>108</v>
      </c>
      <c r="H21" s="15" t="s">
        <v>30</v>
      </c>
      <c r="I21" s="14">
        <v>1</v>
      </c>
      <c r="J21" s="15">
        <v>35</v>
      </c>
      <c r="K21" s="15" t="s">
        <v>31</v>
      </c>
      <c r="L21" s="15" t="s">
        <v>31</v>
      </c>
      <c r="M21" s="12" t="s">
        <v>32</v>
      </c>
      <c r="N21" s="15" t="s">
        <v>33</v>
      </c>
      <c r="O21" s="15" t="s">
        <v>34</v>
      </c>
      <c r="P21" s="15" t="s">
        <v>43</v>
      </c>
      <c r="Q21" s="15"/>
      <c r="R21" s="20" t="s">
        <v>36</v>
      </c>
      <c r="S21" s="22">
        <v>1</v>
      </c>
      <c r="T21" s="14"/>
      <c r="U21" s="23"/>
      <c r="V21" s="24"/>
      <c r="W21" s="19" t="s">
        <v>38</v>
      </c>
    </row>
    <row r="22" ht="52" spans="1:23">
      <c r="A22" s="8">
        <f t="shared" si="0"/>
        <v>100</v>
      </c>
      <c r="B22" s="11" t="s">
        <v>109</v>
      </c>
      <c r="C22" s="10">
        <f t="shared" si="1"/>
        <v>1</v>
      </c>
      <c r="D22" s="11" t="s">
        <v>110</v>
      </c>
      <c r="E22" s="11" t="s">
        <v>28</v>
      </c>
      <c r="F22" s="10">
        <f>COUNTIFS(D$2:D22,D22,A$2:A22,A22)</f>
        <v>1</v>
      </c>
      <c r="G22" s="13" t="s">
        <v>76</v>
      </c>
      <c r="H22" s="13" t="s">
        <v>100</v>
      </c>
      <c r="I22" s="11">
        <v>1</v>
      </c>
      <c r="J22" s="13">
        <v>35</v>
      </c>
      <c r="K22" s="13" t="s">
        <v>31</v>
      </c>
      <c r="L22" s="13" t="s">
        <v>31</v>
      </c>
      <c r="M22" s="12" t="s">
        <v>32</v>
      </c>
      <c r="N22" s="13" t="s">
        <v>33</v>
      </c>
      <c r="O22" s="13" t="s">
        <v>34</v>
      </c>
      <c r="P22" s="13" t="s">
        <v>77</v>
      </c>
      <c r="Q22" s="13"/>
      <c r="R22" s="20" t="s">
        <v>36</v>
      </c>
      <c r="S22" s="18">
        <v>1</v>
      </c>
      <c r="T22" s="11"/>
      <c r="U22" s="11"/>
      <c r="V22" s="13"/>
      <c r="W22" s="19" t="s">
        <v>38</v>
      </c>
    </row>
    <row r="23" ht="52" spans="1:23">
      <c r="A23" s="8">
        <f t="shared" si="0"/>
        <v>100</v>
      </c>
      <c r="B23" s="11" t="s">
        <v>109</v>
      </c>
      <c r="C23" s="10">
        <f t="shared" si="1"/>
        <v>1</v>
      </c>
      <c r="D23" s="11" t="s">
        <v>110</v>
      </c>
      <c r="E23" s="11" t="s">
        <v>28</v>
      </c>
      <c r="F23" s="10">
        <f>COUNTIFS(D$2:D23,D23,A$2:A23,A23)</f>
        <v>2</v>
      </c>
      <c r="G23" s="13" t="s">
        <v>41</v>
      </c>
      <c r="H23" s="13" t="s">
        <v>100</v>
      </c>
      <c r="I23" s="11">
        <v>1</v>
      </c>
      <c r="J23" s="13">
        <v>35</v>
      </c>
      <c r="K23" s="13" t="s">
        <v>31</v>
      </c>
      <c r="L23" s="13" t="s">
        <v>31</v>
      </c>
      <c r="M23" s="13" t="s">
        <v>111</v>
      </c>
      <c r="N23" s="13" t="s">
        <v>112</v>
      </c>
      <c r="O23" s="13" t="s">
        <v>31</v>
      </c>
      <c r="P23" s="13" t="s">
        <v>113</v>
      </c>
      <c r="Q23" s="13"/>
      <c r="R23" s="20" t="s">
        <v>36</v>
      </c>
      <c r="S23" s="18">
        <v>1</v>
      </c>
      <c r="T23" s="11"/>
      <c r="U23" s="11"/>
      <c r="V23" s="13"/>
      <c r="W23" s="19" t="s">
        <v>38</v>
      </c>
    </row>
    <row r="24" ht="65" spans="1:23">
      <c r="A24" s="8">
        <f t="shared" si="0"/>
        <v>101</v>
      </c>
      <c r="B24" s="14" t="s">
        <v>114</v>
      </c>
      <c r="C24" s="10">
        <f t="shared" si="1"/>
        <v>1</v>
      </c>
      <c r="D24" s="14" t="s">
        <v>115</v>
      </c>
      <c r="E24" s="11" t="s">
        <v>28</v>
      </c>
      <c r="F24" s="10">
        <f>COUNTIFS(D$2:D24,D24,A$2:A24,A24)</f>
        <v>1</v>
      </c>
      <c r="G24" s="15" t="s">
        <v>76</v>
      </c>
      <c r="H24" s="15" t="s">
        <v>51</v>
      </c>
      <c r="I24" s="14">
        <v>1</v>
      </c>
      <c r="J24" s="15">
        <v>35</v>
      </c>
      <c r="K24" s="15" t="s">
        <v>31</v>
      </c>
      <c r="L24" s="15" t="s">
        <v>31</v>
      </c>
      <c r="M24" s="12" t="s">
        <v>32</v>
      </c>
      <c r="N24" s="15" t="s">
        <v>33</v>
      </c>
      <c r="O24" s="15" t="s">
        <v>34</v>
      </c>
      <c r="P24" s="15" t="s">
        <v>77</v>
      </c>
      <c r="Q24" s="15"/>
      <c r="R24" s="20" t="s">
        <v>36</v>
      </c>
      <c r="S24" s="22">
        <v>1</v>
      </c>
      <c r="T24" s="14"/>
      <c r="U24" s="14"/>
      <c r="V24" s="15"/>
      <c r="W24" s="19" t="s">
        <v>38</v>
      </c>
    </row>
    <row r="25" ht="52" spans="1:23">
      <c r="A25" s="8">
        <f t="shared" si="0"/>
        <v>102</v>
      </c>
      <c r="B25" s="11" t="s">
        <v>116</v>
      </c>
      <c r="C25" s="10">
        <f t="shared" si="1"/>
        <v>1</v>
      </c>
      <c r="D25" s="11" t="s">
        <v>117</v>
      </c>
      <c r="E25" s="11" t="s">
        <v>28</v>
      </c>
      <c r="F25" s="10">
        <f>COUNTIFS(D$2:D25,D25,A$2:A25,A25)</f>
        <v>1</v>
      </c>
      <c r="G25" s="13" t="s">
        <v>72</v>
      </c>
      <c r="H25" s="13" t="s">
        <v>30</v>
      </c>
      <c r="I25" s="11">
        <v>1</v>
      </c>
      <c r="J25" s="13">
        <v>35</v>
      </c>
      <c r="K25" s="13" t="s">
        <v>31</v>
      </c>
      <c r="L25" s="13" t="s">
        <v>31</v>
      </c>
      <c r="M25" s="12" t="s">
        <v>32</v>
      </c>
      <c r="N25" s="13" t="s">
        <v>33</v>
      </c>
      <c r="O25" s="13" t="s">
        <v>34</v>
      </c>
      <c r="P25" s="13" t="s">
        <v>73</v>
      </c>
      <c r="Q25" s="13"/>
      <c r="R25" s="20" t="s">
        <v>36</v>
      </c>
      <c r="S25" s="18">
        <v>1</v>
      </c>
      <c r="T25" s="11"/>
      <c r="U25" s="11"/>
      <c r="V25" s="13"/>
      <c r="W25" s="19" t="s">
        <v>38</v>
      </c>
    </row>
  </sheetData>
  <sheetProtection password="D968" sheet="1" objects="1"/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161111111111111" right="0.161111111111111" top="0.60625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GCCNB01</cp:lastModifiedBy>
  <dcterms:created xsi:type="dcterms:W3CDTF">2019-03-16T04:29:00Z</dcterms:created>
  <dcterms:modified xsi:type="dcterms:W3CDTF">2019-10-16T10:30:00Z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 linkTarget="0">
    <vt:lpwstr>20</vt:lpwstr>
  </property>
</Properties>
</file>