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岗位信息表" sheetId="1" r:id="rId1"/>
  </sheets>
  <definedNames>
    <definedName name="_xlnm._FilterDatabase" localSheetId="0" hidden="1">岗位信息表!$A$2:$W$30</definedName>
  </definedNames>
  <calcPr calcId="144525"/>
</workbook>
</file>

<file path=xl/sharedStrings.xml><?xml version="1.0" encoding="utf-8"?>
<sst xmlns="http://schemas.openxmlformats.org/spreadsheetml/2006/main" count="410" uniqueCount="128">
  <si>
    <t>2019年秋季泉州市丰泽区事业单位公开招聘编制内工作人员岗位信息表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</si>
  <si>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</si>
  <si>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</si>
  <si>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</si>
  <si>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</si>
  <si>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</si>
  <si>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</si>
  <si>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</si>
  <si>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</si>
  <si>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</si>
  <si>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</si>
  <si>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</si>
  <si>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</si>
  <si>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</si>
  <si>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</si>
  <si>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</si>
  <si>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</si>
  <si>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</si>
  <si>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</si>
  <si>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</si>
  <si>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</si>
  <si>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</si>
  <si>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</si>
  <si>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</si>
  <si>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</si>
  <si>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</si>
  <si>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泉州市丰泽区政府办公室</t>
  </si>
  <si>
    <t>泉州市丰泽区电子政务中心</t>
  </si>
  <si>
    <t>财政核拨</t>
  </si>
  <si>
    <t>管理（电子政务）</t>
  </si>
  <si>
    <t>9级</t>
  </si>
  <si>
    <t>不限</t>
  </si>
  <si>
    <t>本科及以上</t>
  </si>
  <si>
    <t>学士及以上</t>
  </si>
  <si>
    <t>计算机科学与技术类</t>
  </si>
  <si>
    <t>综合基础知识</t>
  </si>
  <si>
    <t>需值夜班，较适合男性，最低服务年限五年</t>
  </si>
  <si>
    <t>卓先生：0595-22508209</t>
  </si>
  <si>
    <t>泉州市丰泽区发展和改革局</t>
  </si>
  <si>
    <t>泉州市丰泽区重点项目建设管理中心</t>
  </si>
  <si>
    <t>专技（综合管理）</t>
  </si>
  <si>
    <t>12级</t>
  </si>
  <si>
    <t>全日制普通院校</t>
  </si>
  <si>
    <t>会计与审计类、新闻传播学类</t>
  </si>
  <si>
    <t>最低服务年限五年</t>
  </si>
  <si>
    <t>泉州市丰泽区审计局</t>
  </si>
  <si>
    <t>泉州市丰泽区审计举报中心</t>
  </si>
  <si>
    <t>专技（电算化审计）</t>
  </si>
  <si>
    <t>会计与审计类</t>
  </si>
  <si>
    <t>具有全国计算机等级考试二级及以上等级证书</t>
  </si>
  <si>
    <t>专技（工程审计）</t>
  </si>
  <si>
    <t>建设投资与审计，工程管理，工程造价管理、工程造价</t>
  </si>
  <si>
    <t>需经常往返工地，工作强度大，最低服务年限五年</t>
  </si>
  <si>
    <t>泉州市丰泽区农业农村水利局</t>
  </si>
  <si>
    <t>泉州市丰泽区农业服务中心</t>
  </si>
  <si>
    <t>专技（农业）</t>
  </si>
  <si>
    <t>植物生产类</t>
  </si>
  <si>
    <t>泉州市丰泽区水利服务中心</t>
  </si>
  <si>
    <t>专技（水利）</t>
  </si>
  <si>
    <t>水利类</t>
  </si>
  <si>
    <t>泉州市丰泽区应急管理局</t>
  </si>
  <si>
    <t>泉州市丰泽区防汛办</t>
  </si>
  <si>
    <t>管理（综合管理）</t>
  </si>
  <si>
    <t xml:space="preserve">不限 </t>
  </si>
  <si>
    <t>法学类</t>
  </si>
  <si>
    <t>需值夜班,最低服务年限五年</t>
  </si>
  <si>
    <t>泉州市丰泽区文化体育和旅游局</t>
  </si>
  <si>
    <t>泉州市丰泽区图书馆</t>
  </si>
  <si>
    <t>专技（电子化管理）</t>
  </si>
  <si>
    <t>泉州市丰泽区文化馆</t>
  </si>
  <si>
    <t>中国语言文学类、公共管理类</t>
  </si>
  <si>
    <t>泉州市丰泽区卫健局</t>
  </si>
  <si>
    <t>泉州市丰泽区妇幼保健院</t>
  </si>
  <si>
    <t>财政拨补</t>
  </si>
  <si>
    <t>专技（口腔医生）</t>
  </si>
  <si>
    <t>口腔医学</t>
  </si>
  <si>
    <t>具有执业医师资格的，学历可放宽至普通全日制大专</t>
  </si>
  <si>
    <t>医学基础知识</t>
  </si>
  <si>
    <t>职称发展定向医师系列，最低服务年限五年</t>
  </si>
  <si>
    <t>泉州市丰泽区自然资源局</t>
  </si>
  <si>
    <t>泉州市丰泽区自然资源信息中心</t>
  </si>
  <si>
    <t>专技（城乡规划）</t>
  </si>
  <si>
    <t>土建类</t>
  </si>
  <si>
    <t>专技（国土资源）</t>
  </si>
  <si>
    <t>地理科学类</t>
  </si>
  <si>
    <t>泉州市丰泽区退役军人事务局</t>
  </si>
  <si>
    <t>泉州市丰泽区退役军人服务中心</t>
  </si>
  <si>
    <t>专技（会计）</t>
  </si>
  <si>
    <t>９级</t>
  </si>
  <si>
    <t>计算机信息管理类</t>
  </si>
  <si>
    <t>管理（文字综合）</t>
  </si>
  <si>
    <t>中国语言文学类、法学类</t>
  </si>
  <si>
    <t>泉州市丰泽区财政局</t>
  </si>
  <si>
    <t>泉州市丰泽区财政票据中心</t>
  </si>
  <si>
    <t>泉州市丰泽区工业信息化和科技局</t>
  </si>
  <si>
    <t>泉州市丰泽区工业发展服务中心（数字办）</t>
  </si>
  <si>
    <t>专技（通信信息）</t>
  </si>
  <si>
    <t>通信信息类</t>
  </si>
  <si>
    <t>具有两年及以上工作经历</t>
  </si>
  <si>
    <t>该岗位需要经常性突发设备网络系统安全应急处置、值班，最低服务年限五年</t>
  </si>
  <si>
    <t>计算机硬件技术类</t>
  </si>
  <si>
    <t>泉州市丰泽区城东街道办事处</t>
  </si>
  <si>
    <t>泉州市丰泽区城东街道财经管理服务中心</t>
  </si>
  <si>
    <t>泉州市丰泽区华大街道办事处</t>
  </si>
  <si>
    <t>泉州市丰泽区华大街道财经管理服务中心</t>
  </si>
  <si>
    <t>专技（财务）</t>
  </si>
  <si>
    <t>财政金融类、统计学类、会计与审计类</t>
  </si>
  <si>
    <t>泉州市丰泽区丰泽街道办事处</t>
  </si>
  <si>
    <t>泉州市丰泽区丰泽街道社区服务中心</t>
  </si>
  <si>
    <t xml:space="preserve"> 全日制普通院校</t>
  </si>
  <si>
    <t>泉州市丰泽区泉秀街道办事处</t>
  </si>
  <si>
    <t>泉州市丰泽区泉秀街道财经管理服务中心</t>
  </si>
  <si>
    <t>专技（安全管理）</t>
  </si>
  <si>
    <t>环境安全技术类</t>
  </si>
  <si>
    <t>泉州市丰泽区北峰街道办事处</t>
  </si>
  <si>
    <t>泉州市丰泽区北峰街道文化服务中心</t>
  </si>
  <si>
    <t>专技（综合服务）</t>
  </si>
  <si>
    <t>需要值夜班及不定时的防汛抗台应急值班,最低服务年限五年</t>
  </si>
  <si>
    <t>泉州市丰泽区东湖街道办事处</t>
  </si>
  <si>
    <t>泉州市丰泽区东湖街道财经管理服务中心</t>
  </si>
  <si>
    <t>具有两年及以上会计工作经历</t>
  </si>
  <si>
    <t>泉州市丰泽区东海街道办事处</t>
  </si>
  <si>
    <t>泉州市丰泽区东海街道财经管理服务中心</t>
  </si>
  <si>
    <t>泉州市丰泽区东海街道劳动保障所</t>
  </si>
  <si>
    <t>专技（劳动保障）</t>
  </si>
  <si>
    <t>泉州市丰泽区清源街道办事处</t>
  </si>
  <si>
    <t>泉州市丰泽区清源街道文化服务中心</t>
  </si>
  <si>
    <t>表演艺术类、新闻传播学类、法学类、中国语言文学类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</si>
</sst>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00"/>
  </numFmts>
  <fonts count="2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tabSelected="1" workbookViewId="0">
      <selection activeCell="P4" sqref="P4"/>
    </sheetView>
  </sheetViews>
  <sheetFormatPr defaultColWidth="9" defaultRowHeight="15"/>
  <cols>
    <col min="1" max="1" width="4.625" style="2" customWidth="1"/>
    <col min="2" max="2" width="8.625" style="2" customWidth="1"/>
    <col min="3" max="3" width="4.625" style="3" customWidth="1"/>
    <col min="4" max="4" width="8.625" style="2" customWidth="1"/>
    <col min="5" max="5" width="4.625" style="2" customWidth="1"/>
    <col min="6" max="6" width="4.625" style="3" customWidth="1"/>
    <col min="7" max="7" width="7.64166666666667" style="2" customWidth="1"/>
    <col min="8" max="12" width="4.625" style="2" customWidth="1"/>
    <col min="13" max="13" width="7.58333333333333" style="2" customWidth="1"/>
    <col min="14" max="14" width="4.75" style="2" customWidth="1"/>
    <col min="15" max="15" width="4.83333333333333" style="2" customWidth="1"/>
    <col min="16" max="17" width="13.625" style="2" customWidth="1"/>
    <col min="18" max="18" width="6.625" style="2" customWidth="1"/>
    <col min="19" max="21" width="4.625" style="2" customWidth="1"/>
    <col min="22" max="22" width="12.0583333333333" style="2" customWidth="1"/>
    <col min="23" max="23" width="19" style="4" customWidth="1"/>
    <col min="24" max="16384" width="11" style="2"/>
  </cols>
  <sheetData>
    <row r="1" ht="28" spans="1:23">
      <c r="A1" s="5" t="s">
        <v>0</v>
      </c>
      <c r="B1" s="5"/>
      <c r="C1" s="6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6"/>
    </row>
    <row r="2" s="1" customFormat="1" ht="28" customHeight="1" spans="1:23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8"/>
      <c r="P2" s="8"/>
      <c r="Q2" s="8"/>
      <c r="R2" s="8" t="s">
        <v>11</v>
      </c>
      <c r="S2" s="8" t="s">
        <v>12</v>
      </c>
      <c r="T2" s="8"/>
      <c r="U2" s="8"/>
      <c r="V2" s="8" t="s">
        <v>13</v>
      </c>
      <c r="W2" s="8" t="s">
        <v>14</v>
      </c>
    </row>
    <row r="3" s="1" customFormat="1" ht="28" customHeight="1" spans="1:23">
      <c r="A3" s="7"/>
      <c r="B3" s="8"/>
      <c r="C3" s="7"/>
      <c r="D3" s="8"/>
      <c r="E3" s="8"/>
      <c r="F3" s="7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/>
      <c r="S3" s="8" t="s">
        <v>23</v>
      </c>
      <c r="T3" s="8" t="s">
        <v>24</v>
      </c>
      <c r="U3" s="8" t="s">
        <v>25</v>
      </c>
      <c r="V3" s="8"/>
      <c r="W3" s="8"/>
    </row>
    <row r="4" ht="52" spans="1:23">
      <c r="A4" s="9">
        <v>66</v>
      </c>
      <c r="B4" s="10" t="s">
        <v>26</v>
      </c>
      <c r="C4" s="11">
        <v>1</v>
      </c>
      <c r="D4" s="10" t="s">
        <v>27</v>
      </c>
      <c r="E4" s="12" t="s">
        <v>28</v>
      </c>
      <c r="F4" s="11">
        <f>COUNTIFS(D$2:D4,D4,A$2:A4,A4)</f>
        <v>1</v>
      </c>
      <c r="G4" s="10" t="s">
        <v>29</v>
      </c>
      <c r="H4" s="10" t="s">
        <v>30</v>
      </c>
      <c r="I4" s="10">
        <v>1</v>
      </c>
      <c r="J4" s="10">
        <v>30</v>
      </c>
      <c r="K4" s="10" t="s">
        <v>31</v>
      </c>
      <c r="L4" s="10" t="s">
        <v>31</v>
      </c>
      <c r="M4" s="10" t="s">
        <v>31</v>
      </c>
      <c r="N4" s="10" t="s">
        <v>32</v>
      </c>
      <c r="O4" s="10" t="s">
        <v>33</v>
      </c>
      <c r="P4" s="10" t="s">
        <v>34</v>
      </c>
      <c r="Q4" s="10"/>
      <c r="R4" s="10" t="s">
        <v>35</v>
      </c>
      <c r="S4" s="17">
        <v>1</v>
      </c>
      <c r="T4" s="18"/>
      <c r="U4" s="18"/>
      <c r="V4" s="12" t="s">
        <v>36</v>
      </c>
      <c r="W4" s="19" t="s">
        <v>37</v>
      </c>
    </row>
    <row r="5" ht="52" spans="1:23">
      <c r="A5" s="9">
        <f>IF(B5=B4,A4,A4+1)</f>
        <v>67</v>
      </c>
      <c r="B5" s="10" t="s">
        <v>38</v>
      </c>
      <c r="C5" s="11">
        <f>IF(A5=A4,(IF(D5=D4,C4,C4+1)),1)</f>
        <v>1</v>
      </c>
      <c r="D5" s="10" t="s">
        <v>39</v>
      </c>
      <c r="E5" s="12" t="s">
        <v>28</v>
      </c>
      <c r="F5" s="11">
        <f>COUNTIFS(D$2:D5,D5,A$2:A5,A5)</f>
        <v>1</v>
      </c>
      <c r="G5" s="10" t="s">
        <v>40</v>
      </c>
      <c r="H5" s="10" t="s">
        <v>41</v>
      </c>
      <c r="I5" s="10">
        <v>1</v>
      </c>
      <c r="J5" s="10">
        <v>35</v>
      </c>
      <c r="K5" s="10" t="s">
        <v>31</v>
      </c>
      <c r="L5" s="10" t="s">
        <v>31</v>
      </c>
      <c r="M5" s="10" t="s">
        <v>42</v>
      </c>
      <c r="N5" s="10" t="s">
        <v>32</v>
      </c>
      <c r="O5" s="10" t="s">
        <v>33</v>
      </c>
      <c r="P5" s="10" t="s">
        <v>43</v>
      </c>
      <c r="Q5" s="10"/>
      <c r="R5" s="10" t="s">
        <v>35</v>
      </c>
      <c r="S5" s="17">
        <v>1</v>
      </c>
      <c r="T5" s="18"/>
      <c r="U5" s="18"/>
      <c r="V5" s="12" t="s">
        <v>44</v>
      </c>
      <c r="W5" s="19" t="s">
        <v>37</v>
      </c>
    </row>
    <row r="6" s="2" customFormat="1" ht="39" spans="1:23">
      <c r="A6" s="9">
        <f t="shared" ref="A6:A30" si="0">IF(B6=B5,A5,A5+1)</f>
        <v>68</v>
      </c>
      <c r="B6" s="10" t="s">
        <v>45</v>
      </c>
      <c r="C6" s="11">
        <f t="shared" ref="C6:C30" si="1">IF(A6=A5,(IF(D6=D5,C5,C5+1)),1)</f>
        <v>1</v>
      </c>
      <c r="D6" s="12" t="s">
        <v>46</v>
      </c>
      <c r="E6" s="12" t="s">
        <v>28</v>
      </c>
      <c r="F6" s="11">
        <f>COUNTIFS(D$2:D6,D6,A$2:A6,A6)</f>
        <v>1</v>
      </c>
      <c r="G6" s="10" t="s">
        <v>47</v>
      </c>
      <c r="H6" s="10" t="s">
        <v>41</v>
      </c>
      <c r="I6" s="10">
        <v>1</v>
      </c>
      <c r="J6" s="10">
        <v>35</v>
      </c>
      <c r="K6" s="10" t="s">
        <v>31</v>
      </c>
      <c r="L6" s="10" t="s">
        <v>31</v>
      </c>
      <c r="M6" s="10" t="s">
        <v>42</v>
      </c>
      <c r="N6" s="10" t="s">
        <v>32</v>
      </c>
      <c r="O6" s="10" t="s">
        <v>33</v>
      </c>
      <c r="P6" s="10" t="s">
        <v>48</v>
      </c>
      <c r="Q6" s="10" t="s">
        <v>49</v>
      </c>
      <c r="R6" s="10" t="s">
        <v>35</v>
      </c>
      <c r="S6" s="17">
        <v>1</v>
      </c>
      <c r="T6" s="18"/>
      <c r="U6" s="18"/>
      <c r="V6" s="12" t="s">
        <v>44</v>
      </c>
      <c r="W6" s="19" t="s">
        <v>37</v>
      </c>
    </row>
    <row r="7" s="2" customFormat="1" ht="52" spans="1:23">
      <c r="A7" s="9">
        <f t="shared" si="0"/>
        <v>68</v>
      </c>
      <c r="B7" s="10" t="s">
        <v>45</v>
      </c>
      <c r="C7" s="11">
        <f t="shared" si="1"/>
        <v>1</v>
      </c>
      <c r="D7" s="12" t="s">
        <v>46</v>
      </c>
      <c r="E7" s="12" t="s">
        <v>28</v>
      </c>
      <c r="F7" s="11">
        <f>COUNTIFS(D$2:D7,D7,A$2:A7,A7)</f>
        <v>2</v>
      </c>
      <c r="G7" s="10" t="s">
        <v>50</v>
      </c>
      <c r="H7" s="10" t="s">
        <v>41</v>
      </c>
      <c r="I7" s="10">
        <v>1</v>
      </c>
      <c r="J7" s="10">
        <v>35</v>
      </c>
      <c r="K7" s="10" t="s">
        <v>31</v>
      </c>
      <c r="L7" s="10" t="s">
        <v>31</v>
      </c>
      <c r="M7" s="10" t="s">
        <v>42</v>
      </c>
      <c r="N7" s="10" t="s">
        <v>32</v>
      </c>
      <c r="O7" s="10" t="s">
        <v>33</v>
      </c>
      <c r="P7" s="10" t="s">
        <v>51</v>
      </c>
      <c r="Q7" s="10"/>
      <c r="R7" s="10" t="s">
        <v>35</v>
      </c>
      <c r="S7" s="17">
        <v>1</v>
      </c>
      <c r="T7" s="18"/>
      <c r="U7" s="18"/>
      <c r="V7" s="12" t="s">
        <v>52</v>
      </c>
      <c r="W7" s="19" t="s">
        <v>37</v>
      </c>
    </row>
    <row r="8" ht="52" spans="1:23">
      <c r="A8" s="9">
        <f t="shared" si="0"/>
        <v>69</v>
      </c>
      <c r="B8" s="10" t="s">
        <v>53</v>
      </c>
      <c r="C8" s="11">
        <f t="shared" si="1"/>
        <v>1</v>
      </c>
      <c r="D8" s="10" t="s">
        <v>54</v>
      </c>
      <c r="E8" s="12" t="s">
        <v>28</v>
      </c>
      <c r="F8" s="11">
        <f>COUNTIFS(D$2:D8,D8,A$2:A8,A8)</f>
        <v>1</v>
      </c>
      <c r="G8" s="10" t="s">
        <v>55</v>
      </c>
      <c r="H8" s="10" t="s">
        <v>41</v>
      </c>
      <c r="I8" s="10">
        <v>1</v>
      </c>
      <c r="J8" s="10">
        <v>35</v>
      </c>
      <c r="K8" s="10" t="s">
        <v>31</v>
      </c>
      <c r="L8" s="10" t="s">
        <v>31</v>
      </c>
      <c r="M8" s="10" t="s">
        <v>42</v>
      </c>
      <c r="N8" s="10" t="s">
        <v>32</v>
      </c>
      <c r="O8" s="10" t="s">
        <v>33</v>
      </c>
      <c r="P8" s="10" t="s">
        <v>56</v>
      </c>
      <c r="Q8" s="10"/>
      <c r="R8" s="10" t="s">
        <v>35</v>
      </c>
      <c r="S8" s="17">
        <v>1</v>
      </c>
      <c r="T8" s="18"/>
      <c r="U8" s="18"/>
      <c r="V8" s="12" t="s">
        <v>44</v>
      </c>
      <c r="W8" s="19" t="s">
        <v>37</v>
      </c>
    </row>
    <row r="9" ht="52" spans="1:23">
      <c r="A9" s="9">
        <f t="shared" si="0"/>
        <v>69</v>
      </c>
      <c r="B9" s="10" t="s">
        <v>53</v>
      </c>
      <c r="C9" s="11">
        <f t="shared" si="1"/>
        <v>2</v>
      </c>
      <c r="D9" s="12" t="s">
        <v>57</v>
      </c>
      <c r="E9" s="12" t="s">
        <v>28</v>
      </c>
      <c r="F9" s="11">
        <f>COUNTIFS(D$2:D9,D9,A$2:A9,A9)</f>
        <v>1</v>
      </c>
      <c r="G9" s="10" t="s">
        <v>58</v>
      </c>
      <c r="H9" s="10" t="s">
        <v>41</v>
      </c>
      <c r="I9" s="10">
        <v>1</v>
      </c>
      <c r="J9" s="10">
        <v>35</v>
      </c>
      <c r="K9" s="10" t="s">
        <v>31</v>
      </c>
      <c r="L9" s="10" t="s">
        <v>31</v>
      </c>
      <c r="M9" s="10" t="s">
        <v>42</v>
      </c>
      <c r="N9" s="10" t="s">
        <v>32</v>
      </c>
      <c r="O9" s="10" t="s">
        <v>33</v>
      </c>
      <c r="P9" s="10" t="s">
        <v>59</v>
      </c>
      <c r="Q9" s="10"/>
      <c r="R9" s="10" t="s">
        <v>35</v>
      </c>
      <c r="S9" s="17">
        <v>1</v>
      </c>
      <c r="T9" s="18"/>
      <c r="U9" s="18"/>
      <c r="V9" s="12" t="s">
        <v>44</v>
      </c>
      <c r="W9" s="19" t="s">
        <v>37</v>
      </c>
    </row>
    <row r="10" s="2" customFormat="1" ht="39" spans="1:23">
      <c r="A10" s="9">
        <f t="shared" si="0"/>
        <v>70</v>
      </c>
      <c r="B10" s="10" t="s">
        <v>60</v>
      </c>
      <c r="C10" s="11">
        <f t="shared" si="1"/>
        <v>1</v>
      </c>
      <c r="D10" s="10" t="s">
        <v>61</v>
      </c>
      <c r="E10" s="12" t="s">
        <v>28</v>
      </c>
      <c r="F10" s="11">
        <f>COUNTIFS(D$2:D10,D10,A$2:A10,A10)</f>
        <v>1</v>
      </c>
      <c r="G10" s="10" t="s">
        <v>62</v>
      </c>
      <c r="H10" s="10" t="s">
        <v>30</v>
      </c>
      <c r="I10" s="10">
        <v>1</v>
      </c>
      <c r="J10" s="10">
        <v>35</v>
      </c>
      <c r="K10" s="10" t="s">
        <v>63</v>
      </c>
      <c r="L10" s="10" t="s">
        <v>31</v>
      </c>
      <c r="M10" s="10" t="s">
        <v>42</v>
      </c>
      <c r="N10" s="10" t="s">
        <v>32</v>
      </c>
      <c r="O10" s="10" t="s">
        <v>33</v>
      </c>
      <c r="P10" s="10" t="s">
        <v>64</v>
      </c>
      <c r="Q10" s="10"/>
      <c r="R10" s="10" t="s">
        <v>35</v>
      </c>
      <c r="S10" s="17">
        <v>1</v>
      </c>
      <c r="T10" s="18"/>
      <c r="U10" s="18"/>
      <c r="V10" s="12" t="s">
        <v>65</v>
      </c>
      <c r="W10" s="19" t="s">
        <v>37</v>
      </c>
    </row>
    <row r="11" s="2" customFormat="1" ht="52" spans="1:23">
      <c r="A11" s="9">
        <f t="shared" si="0"/>
        <v>71</v>
      </c>
      <c r="B11" s="10" t="s">
        <v>66</v>
      </c>
      <c r="C11" s="11">
        <f t="shared" si="1"/>
        <v>1</v>
      </c>
      <c r="D11" s="10" t="s">
        <v>67</v>
      </c>
      <c r="E11" s="12" t="s">
        <v>28</v>
      </c>
      <c r="F11" s="11">
        <f>COUNTIFS(D$2:D11,D11,A$2:A11,A11)</f>
        <v>1</v>
      </c>
      <c r="G11" s="10" t="s">
        <v>68</v>
      </c>
      <c r="H11" s="10" t="s">
        <v>41</v>
      </c>
      <c r="I11" s="10">
        <v>1</v>
      </c>
      <c r="J11" s="10">
        <v>35</v>
      </c>
      <c r="K11" s="10" t="s">
        <v>31</v>
      </c>
      <c r="L11" s="10" t="s">
        <v>31</v>
      </c>
      <c r="M11" s="10" t="s">
        <v>42</v>
      </c>
      <c r="N11" s="10" t="s">
        <v>32</v>
      </c>
      <c r="O11" s="10" t="s">
        <v>33</v>
      </c>
      <c r="P11" s="10" t="s">
        <v>34</v>
      </c>
      <c r="Q11" s="10"/>
      <c r="R11" s="10" t="s">
        <v>35</v>
      </c>
      <c r="S11" s="17">
        <v>1</v>
      </c>
      <c r="T11" s="18"/>
      <c r="U11" s="18"/>
      <c r="V11" s="12" t="s">
        <v>44</v>
      </c>
      <c r="W11" s="19" t="s">
        <v>37</v>
      </c>
    </row>
    <row r="12" s="2" customFormat="1" ht="52" spans="1:23">
      <c r="A12" s="9">
        <f t="shared" si="0"/>
        <v>71</v>
      </c>
      <c r="B12" s="10" t="s">
        <v>66</v>
      </c>
      <c r="C12" s="11">
        <f t="shared" si="1"/>
        <v>2</v>
      </c>
      <c r="D12" s="10" t="s">
        <v>69</v>
      </c>
      <c r="E12" s="12" t="s">
        <v>28</v>
      </c>
      <c r="F12" s="11">
        <f>COUNTIFS(D$2:D12,D12,A$2:A12,A12)</f>
        <v>1</v>
      </c>
      <c r="G12" s="10" t="s">
        <v>40</v>
      </c>
      <c r="H12" s="10" t="s">
        <v>41</v>
      </c>
      <c r="I12" s="10">
        <v>1</v>
      </c>
      <c r="J12" s="10">
        <v>35</v>
      </c>
      <c r="K12" s="10" t="s">
        <v>31</v>
      </c>
      <c r="L12" s="10" t="s">
        <v>31</v>
      </c>
      <c r="M12" s="10" t="s">
        <v>42</v>
      </c>
      <c r="N12" s="10" t="s">
        <v>32</v>
      </c>
      <c r="O12" s="10" t="s">
        <v>33</v>
      </c>
      <c r="P12" s="10" t="s">
        <v>70</v>
      </c>
      <c r="Q12" s="10"/>
      <c r="R12" s="10" t="s">
        <v>35</v>
      </c>
      <c r="S12" s="17">
        <v>1</v>
      </c>
      <c r="T12" s="18"/>
      <c r="U12" s="18"/>
      <c r="V12" s="12" t="s">
        <v>44</v>
      </c>
      <c r="W12" s="19" t="s">
        <v>37</v>
      </c>
    </row>
    <row r="13" s="2" customFormat="1" ht="52" spans="1:23">
      <c r="A13" s="9">
        <f t="shared" si="0"/>
        <v>72</v>
      </c>
      <c r="B13" s="10" t="s">
        <v>71</v>
      </c>
      <c r="C13" s="11">
        <f t="shared" si="1"/>
        <v>1</v>
      </c>
      <c r="D13" s="12" t="s">
        <v>72</v>
      </c>
      <c r="E13" s="13" t="s">
        <v>73</v>
      </c>
      <c r="F13" s="11">
        <f>COUNTIFS(D$2:D13,D13,A$2:A13,A13)</f>
        <v>1</v>
      </c>
      <c r="G13" s="10" t="s">
        <v>74</v>
      </c>
      <c r="H13" s="10" t="s">
        <v>41</v>
      </c>
      <c r="I13" s="10">
        <v>1</v>
      </c>
      <c r="J13" s="10">
        <v>35</v>
      </c>
      <c r="K13" s="10" t="s">
        <v>31</v>
      </c>
      <c r="L13" s="10" t="s">
        <v>31</v>
      </c>
      <c r="M13" s="10" t="s">
        <v>42</v>
      </c>
      <c r="N13" s="10" t="s">
        <v>32</v>
      </c>
      <c r="O13" s="10" t="s">
        <v>33</v>
      </c>
      <c r="P13" s="10" t="s">
        <v>75</v>
      </c>
      <c r="Q13" s="10" t="s">
        <v>76</v>
      </c>
      <c r="R13" s="10" t="s">
        <v>77</v>
      </c>
      <c r="S13" s="17">
        <v>1</v>
      </c>
      <c r="T13" s="18"/>
      <c r="U13" s="18"/>
      <c r="V13" s="12" t="s">
        <v>78</v>
      </c>
      <c r="W13" s="19" t="s">
        <v>37</v>
      </c>
    </row>
    <row r="14" ht="52" spans="1:23">
      <c r="A14" s="9">
        <f t="shared" si="0"/>
        <v>73</v>
      </c>
      <c r="B14" s="10" t="s">
        <v>79</v>
      </c>
      <c r="C14" s="11">
        <f t="shared" si="1"/>
        <v>1</v>
      </c>
      <c r="D14" s="10" t="s">
        <v>80</v>
      </c>
      <c r="E14" s="12" t="s">
        <v>28</v>
      </c>
      <c r="F14" s="11">
        <f>COUNTIFS(D$2:D14,D14,A$2:A14,A14)</f>
        <v>1</v>
      </c>
      <c r="G14" s="10" t="s">
        <v>81</v>
      </c>
      <c r="H14" s="10" t="s">
        <v>41</v>
      </c>
      <c r="I14" s="10">
        <v>2</v>
      </c>
      <c r="J14" s="10">
        <v>35</v>
      </c>
      <c r="K14" s="10" t="s">
        <v>31</v>
      </c>
      <c r="L14" s="10" t="s">
        <v>31</v>
      </c>
      <c r="M14" s="10" t="s">
        <v>31</v>
      </c>
      <c r="N14" s="10" t="s">
        <v>32</v>
      </c>
      <c r="O14" s="10" t="s">
        <v>31</v>
      </c>
      <c r="P14" s="10" t="s">
        <v>82</v>
      </c>
      <c r="Q14" s="10"/>
      <c r="R14" s="10" t="s">
        <v>35</v>
      </c>
      <c r="S14" s="17">
        <v>1</v>
      </c>
      <c r="T14" s="18"/>
      <c r="U14" s="18"/>
      <c r="V14" s="12" t="s">
        <v>44</v>
      </c>
      <c r="W14" s="19" t="s">
        <v>37</v>
      </c>
    </row>
    <row r="15" ht="52" spans="1:23">
      <c r="A15" s="9">
        <f t="shared" si="0"/>
        <v>73</v>
      </c>
      <c r="B15" s="10" t="s">
        <v>79</v>
      </c>
      <c r="C15" s="11">
        <f t="shared" si="1"/>
        <v>1</v>
      </c>
      <c r="D15" s="10" t="s">
        <v>80</v>
      </c>
      <c r="E15" s="12" t="s">
        <v>28</v>
      </c>
      <c r="F15" s="11">
        <f>COUNTIFS(D$2:D15,D15,A$2:A15,A15)</f>
        <v>2</v>
      </c>
      <c r="G15" s="12" t="s">
        <v>83</v>
      </c>
      <c r="H15" s="10" t="s">
        <v>41</v>
      </c>
      <c r="I15" s="10">
        <v>1</v>
      </c>
      <c r="J15" s="10">
        <v>35</v>
      </c>
      <c r="K15" s="10" t="s">
        <v>31</v>
      </c>
      <c r="L15" s="10" t="s">
        <v>31</v>
      </c>
      <c r="M15" s="10" t="s">
        <v>31</v>
      </c>
      <c r="N15" s="10" t="s">
        <v>32</v>
      </c>
      <c r="O15" s="10" t="s">
        <v>31</v>
      </c>
      <c r="P15" s="10" t="s">
        <v>84</v>
      </c>
      <c r="Q15" s="10"/>
      <c r="R15" s="10" t="s">
        <v>35</v>
      </c>
      <c r="S15" s="17">
        <v>1</v>
      </c>
      <c r="T15" s="18"/>
      <c r="U15" s="18"/>
      <c r="V15" s="12" t="s">
        <v>44</v>
      </c>
      <c r="W15" s="19" t="s">
        <v>37</v>
      </c>
    </row>
    <row r="16" ht="52" spans="1:23">
      <c r="A16" s="9">
        <f t="shared" si="0"/>
        <v>74</v>
      </c>
      <c r="B16" s="10" t="s">
        <v>85</v>
      </c>
      <c r="C16" s="11">
        <f t="shared" si="1"/>
        <v>1</v>
      </c>
      <c r="D16" s="10" t="s">
        <v>86</v>
      </c>
      <c r="E16" s="10" t="s">
        <v>28</v>
      </c>
      <c r="F16" s="11">
        <f>COUNTIFS(D$2:D16,D16,A$2:A16,A16)</f>
        <v>1</v>
      </c>
      <c r="G16" s="10" t="s">
        <v>87</v>
      </c>
      <c r="H16" s="10" t="s">
        <v>41</v>
      </c>
      <c r="I16" s="10">
        <v>1</v>
      </c>
      <c r="J16" s="10">
        <v>35</v>
      </c>
      <c r="K16" s="10" t="s">
        <v>31</v>
      </c>
      <c r="L16" s="10" t="s">
        <v>31</v>
      </c>
      <c r="M16" s="10" t="s">
        <v>42</v>
      </c>
      <c r="N16" s="10" t="s">
        <v>32</v>
      </c>
      <c r="O16" s="10" t="s">
        <v>33</v>
      </c>
      <c r="P16" s="10" t="s">
        <v>48</v>
      </c>
      <c r="Q16" s="10"/>
      <c r="R16" s="10" t="s">
        <v>35</v>
      </c>
      <c r="S16" s="17">
        <v>1</v>
      </c>
      <c r="T16" s="18"/>
      <c r="U16" s="18"/>
      <c r="V16" s="12" t="s">
        <v>44</v>
      </c>
      <c r="W16" s="19" t="s">
        <v>37</v>
      </c>
    </row>
    <row r="17" ht="52" spans="1:23">
      <c r="A17" s="9">
        <f t="shared" si="0"/>
        <v>74</v>
      </c>
      <c r="B17" s="10" t="s">
        <v>85</v>
      </c>
      <c r="C17" s="11">
        <f t="shared" si="1"/>
        <v>1</v>
      </c>
      <c r="D17" s="10" t="s">
        <v>86</v>
      </c>
      <c r="E17" s="10" t="s">
        <v>28</v>
      </c>
      <c r="F17" s="11">
        <f>COUNTIFS(D$2:D17,D17,A$2:A17,A17)</f>
        <v>2</v>
      </c>
      <c r="G17" s="10" t="s">
        <v>62</v>
      </c>
      <c r="H17" s="10" t="s">
        <v>88</v>
      </c>
      <c r="I17" s="10">
        <v>1</v>
      </c>
      <c r="J17" s="10">
        <v>35</v>
      </c>
      <c r="K17" s="10" t="s">
        <v>31</v>
      </c>
      <c r="L17" s="10" t="s">
        <v>31</v>
      </c>
      <c r="M17" s="10" t="s">
        <v>42</v>
      </c>
      <c r="N17" s="10" t="s">
        <v>32</v>
      </c>
      <c r="O17" s="10" t="s">
        <v>33</v>
      </c>
      <c r="P17" s="10" t="s">
        <v>89</v>
      </c>
      <c r="Q17" s="10"/>
      <c r="R17" s="10" t="s">
        <v>35</v>
      </c>
      <c r="S17" s="17">
        <v>1</v>
      </c>
      <c r="T17" s="18"/>
      <c r="U17" s="18"/>
      <c r="V17" s="12" t="s">
        <v>44</v>
      </c>
      <c r="W17" s="19" t="s">
        <v>37</v>
      </c>
    </row>
    <row r="18" ht="52" spans="1:23">
      <c r="A18" s="9">
        <f t="shared" si="0"/>
        <v>74</v>
      </c>
      <c r="B18" s="10" t="s">
        <v>85</v>
      </c>
      <c r="C18" s="11">
        <f t="shared" si="1"/>
        <v>1</v>
      </c>
      <c r="D18" s="10" t="s">
        <v>86</v>
      </c>
      <c r="E18" s="10" t="s">
        <v>28</v>
      </c>
      <c r="F18" s="11">
        <f>COUNTIFS(D$2:D18,D18,A$2:A18,A18)</f>
        <v>3</v>
      </c>
      <c r="G18" s="10" t="s">
        <v>90</v>
      </c>
      <c r="H18" s="10" t="s">
        <v>88</v>
      </c>
      <c r="I18" s="10">
        <v>1</v>
      </c>
      <c r="J18" s="10">
        <v>35</v>
      </c>
      <c r="K18" s="10" t="s">
        <v>31</v>
      </c>
      <c r="L18" s="10" t="s">
        <v>31</v>
      </c>
      <c r="M18" s="10" t="s">
        <v>42</v>
      </c>
      <c r="N18" s="10" t="s">
        <v>32</v>
      </c>
      <c r="O18" s="10" t="s">
        <v>33</v>
      </c>
      <c r="P18" s="10" t="s">
        <v>91</v>
      </c>
      <c r="Q18" s="10"/>
      <c r="R18" s="10" t="s">
        <v>35</v>
      </c>
      <c r="S18" s="17">
        <v>1</v>
      </c>
      <c r="T18" s="18"/>
      <c r="U18" s="18"/>
      <c r="V18" s="12" t="s">
        <v>44</v>
      </c>
      <c r="W18" s="19" t="s">
        <v>37</v>
      </c>
    </row>
    <row r="19" s="2" customFormat="1" ht="39" spans="1:23">
      <c r="A19" s="9">
        <f t="shared" si="0"/>
        <v>75</v>
      </c>
      <c r="B19" s="10" t="s">
        <v>92</v>
      </c>
      <c r="C19" s="11">
        <f t="shared" si="1"/>
        <v>1</v>
      </c>
      <c r="D19" s="10" t="s">
        <v>93</v>
      </c>
      <c r="E19" s="10" t="s">
        <v>28</v>
      </c>
      <c r="F19" s="11">
        <f>COUNTIFS(D$2:D19,D19,A$2:A19,A19)</f>
        <v>1</v>
      </c>
      <c r="G19" s="10" t="s">
        <v>87</v>
      </c>
      <c r="H19" s="10" t="s">
        <v>41</v>
      </c>
      <c r="I19" s="10">
        <v>1</v>
      </c>
      <c r="J19" s="10">
        <v>35</v>
      </c>
      <c r="K19" s="10" t="s">
        <v>31</v>
      </c>
      <c r="L19" s="10" t="s">
        <v>31</v>
      </c>
      <c r="M19" s="10" t="s">
        <v>42</v>
      </c>
      <c r="N19" s="10" t="s">
        <v>32</v>
      </c>
      <c r="O19" s="10" t="s">
        <v>33</v>
      </c>
      <c r="P19" s="10" t="s">
        <v>48</v>
      </c>
      <c r="Q19" s="10"/>
      <c r="R19" s="10" t="s">
        <v>35</v>
      </c>
      <c r="S19" s="17">
        <v>1</v>
      </c>
      <c r="T19" s="18"/>
      <c r="U19" s="18"/>
      <c r="V19" s="12" t="s">
        <v>44</v>
      </c>
      <c r="W19" s="19" t="s">
        <v>37</v>
      </c>
    </row>
    <row r="20" ht="78" spans="1:23">
      <c r="A20" s="9">
        <f t="shared" si="0"/>
        <v>76</v>
      </c>
      <c r="B20" s="10" t="s">
        <v>94</v>
      </c>
      <c r="C20" s="11">
        <f t="shared" si="1"/>
        <v>1</v>
      </c>
      <c r="D20" s="10" t="s">
        <v>95</v>
      </c>
      <c r="E20" s="12" t="s">
        <v>28</v>
      </c>
      <c r="F20" s="11">
        <f>COUNTIFS(D$2:D20,D20,A$2:A20,A20)</f>
        <v>1</v>
      </c>
      <c r="G20" s="10" t="s">
        <v>96</v>
      </c>
      <c r="H20" s="10" t="s">
        <v>41</v>
      </c>
      <c r="I20" s="10">
        <v>1</v>
      </c>
      <c r="J20" s="10">
        <v>35</v>
      </c>
      <c r="K20" s="10" t="s">
        <v>31</v>
      </c>
      <c r="L20" s="10" t="s">
        <v>31</v>
      </c>
      <c r="M20" s="10" t="s">
        <v>42</v>
      </c>
      <c r="N20" s="10" t="s">
        <v>32</v>
      </c>
      <c r="O20" s="10" t="s">
        <v>31</v>
      </c>
      <c r="P20" s="10" t="s">
        <v>97</v>
      </c>
      <c r="Q20" s="10" t="s">
        <v>98</v>
      </c>
      <c r="R20" s="10" t="s">
        <v>35</v>
      </c>
      <c r="S20" s="17">
        <v>1</v>
      </c>
      <c r="T20" s="18"/>
      <c r="U20" s="18"/>
      <c r="V20" s="12" t="s">
        <v>99</v>
      </c>
      <c r="W20" s="19" t="s">
        <v>37</v>
      </c>
    </row>
    <row r="21" ht="78" spans="1:23">
      <c r="A21" s="9">
        <f t="shared" si="0"/>
        <v>76</v>
      </c>
      <c r="B21" s="10" t="s">
        <v>94</v>
      </c>
      <c r="C21" s="11">
        <f t="shared" si="1"/>
        <v>1</v>
      </c>
      <c r="D21" s="10" t="s">
        <v>95</v>
      </c>
      <c r="E21" s="12" t="s">
        <v>28</v>
      </c>
      <c r="F21" s="11">
        <f>COUNTIFS(D$2:D21,D21,A$2:A21,A21)</f>
        <v>2</v>
      </c>
      <c r="G21" s="10" t="s">
        <v>68</v>
      </c>
      <c r="H21" s="10" t="s">
        <v>41</v>
      </c>
      <c r="I21" s="10">
        <v>1</v>
      </c>
      <c r="J21" s="10">
        <v>35</v>
      </c>
      <c r="K21" s="10" t="s">
        <v>31</v>
      </c>
      <c r="L21" s="10" t="s">
        <v>31</v>
      </c>
      <c r="M21" s="10" t="s">
        <v>42</v>
      </c>
      <c r="N21" s="10" t="s">
        <v>32</v>
      </c>
      <c r="O21" s="10" t="s">
        <v>31</v>
      </c>
      <c r="P21" s="10" t="s">
        <v>100</v>
      </c>
      <c r="Q21" s="10" t="s">
        <v>98</v>
      </c>
      <c r="R21" s="10" t="s">
        <v>35</v>
      </c>
      <c r="S21" s="17">
        <v>1</v>
      </c>
      <c r="T21" s="18"/>
      <c r="U21" s="18"/>
      <c r="V21" s="12" t="s">
        <v>99</v>
      </c>
      <c r="W21" s="19" t="s">
        <v>37</v>
      </c>
    </row>
    <row r="22" ht="65" spans="1:23">
      <c r="A22" s="9">
        <f t="shared" si="0"/>
        <v>77</v>
      </c>
      <c r="B22" s="10" t="s">
        <v>101</v>
      </c>
      <c r="C22" s="11">
        <f t="shared" si="1"/>
        <v>1</v>
      </c>
      <c r="D22" s="10" t="s">
        <v>102</v>
      </c>
      <c r="E22" s="12" t="s">
        <v>28</v>
      </c>
      <c r="F22" s="11">
        <f>COUNTIFS(D$2:D22,D22,A$2:A22,A22)</f>
        <v>1</v>
      </c>
      <c r="G22" s="10" t="s">
        <v>87</v>
      </c>
      <c r="H22" s="10" t="s">
        <v>41</v>
      </c>
      <c r="I22" s="10">
        <v>1</v>
      </c>
      <c r="J22" s="10">
        <v>35</v>
      </c>
      <c r="K22" s="10" t="s">
        <v>31</v>
      </c>
      <c r="L22" s="10" t="s">
        <v>31</v>
      </c>
      <c r="M22" s="10" t="s">
        <v>31</v>
      </c>
      <c r="N22" s="10" t="s">
        <v>32</v>
      </c>
      <c r="O22" s="10" t="s">
        <v>33</v>
      </c>
      <c r="P22" s="10" t="s">
        <v>48</v>
      </c>
      <c r="Q22" s="10"/>
      <c r="R22" s="10" t="s">
        <v>35</v>
      </c>
      <c r="S22" s="17">
        <v>1</v>
      </c>
      <c r="T22" s="18"/>
      <c r="U22" s="18"/>
      <c r="V22" s="12" t="s">
        <v>44</v>
      </c>
      <c r="W22" s="19" t="s">
        <v>37</v>
      </c>
    </row>
    <row r="23" s="2" customFormat="1" ht="65" spans="1:23">
      <c r="A23" s="9">
        <f t="shared" si="0"/>
        <v>78</v>
      </c>
      <c r="B23" s="10" t="s">
        <v>103</v>
      </c>
      <c r="C23" s="11">
        <f t="shared" si="1"/>
        <v>1</v>
      </c>
      <c r="D23" s="10" t="s">
        <v>104</v>
      </c>
      <c r="E23" s="10" t="s">
        <v>28</v>
      </c>
      <c r="F23" s="11">
        <f>COUNTIFS(D$2:D23,D23,A$2:A23,A23)</f>
        <v>1</v>
      </c>
      <c r="G23" s="10" t="s">
        <v>105</v>
      </c>
      <c r="H23" s="10" t="s">
        <v>41</v>
      </c>
      <c r="I23" s="10">
        <v>1</v>
      </c>
      <c r="J23" s="10">
        <v>35</v>
      </c>
      <c r="K23" s="10" t="s">
        <v>31</v>
      </c>
      <c r="L23" s="10" t="s">
        <v>31</v>
      </c>
      <c r="M23" s="10" t="s">
        <v>31</v>
      </c>
      <c r="N23" s="10" t="s">
        <v>32</v>
      </c>
      <c r="O23" s="10" t="s">
        <v>33</v>
      </c>
      <c r="P23" s="10" t="s">
        <v>106</v>
      </c>
      <c r="Q23" s="10"/>
      <c r="R23" s="10" t="s">
        <v>35</v>
      </c>
      <c r="S23" s="17">
        <v>1</v>
      </c>
      <c r="T23" s="18"/>
      <c r="U23" s="18"/>
      <c r="V23" s="10" t="s">
        <v>44</v>
      </c>
      <c r="W23" s="19" t="s">
        <v>37</v>
      </c>
    </row>
    <row r="24" ht="52" spans="1:23">
      <c r="A24" s="9">
        <f t="shared" si="0"/>
        <v>79</v>
      </c>
      <c r="B24" s="10" t="s">
        <v>107</v>
      </c>
      <c r="C24" s="11">
        <f t="shared" si="1"/>
        <v>1</v>
      </c>
      <c r="D24" s="10" t="s">
        <v>108</v>
      </c>
      <c r="E24" s="12" t="s">
        <v>28</v>
      </c>
      <c r="F24" s="11">
        <f>COUNTIFS(D$2:D24,D24,A$2:A24,A24)</f>
        <v>1</v>
      </c>
      <c r="G24" s="10" t="s">
        <v>87</v>
      </c>
      <c r="H24" s="10" t="s">
        <v>41</v>
      </c>
      <c r="I24" s="10">
        <v>1</v>
      </c>
      <c r="J24" s="10">
        <v>35</v>
      </c>
      <c r="K24" s="10" t="s">
        <v>31</v>
      </c>
      <c r="L24" s="10" t="s">
        <v>31</v>
      </c>
      <c r="M24" s="10" t="s">
        <v>109</v>
      </c>
      <c r="N24" s="10" t="s">
        <v>32</v>
      </c>
      <c r="O24" s="10" t="s">
        <v>33</v>
      </c>
      <c r="P24" s="10" t="s">
        <v>48</v>
      </c>
      <c r="Q24" s="10" t="s">
        <v>98</v>
      </c>
      <c r="R24" s="10" t="s">
        <v>35</v>
      </c>
      <c r="S24" s="17">
        <v>1</v>
      </c>
      <c r="T24" s="18"/>
      <c r="U24" s="18"/>
      <c r="V24" s="12" t="s">
        <v>44</v>
      </c>
      <c r="W24" s="19" t="s">
        <v>37</v>
      </c>
    </row>
    <row r="25" ht="65" spans="1:23">
      <c r="A25" s="9">
        <f t="shared" si="0"/>
        <v>80</v>
      </c>
      <c r="B25" s="10" t="s">
        <v>110</v>
      </c>
      <c r="C25" s="11">
        <f t="shared" si="1"/>
        <v>1</v>
      </c>
      <c r="D25" s="10" t="s">
        <v>111</v>
      </c>
      <c r="E25" s="12" t="s">
        <v>28</v>
      </c>
      <c r="F25" s="11">
        <f>COUNTIFS(D$2:D25,D25,A$2:A25,A25)</f>
        <v>1</v>
      </c>
      <c r="G25" s="10" t="s">
        <v>112</v>
      </c>
      <c r="H25" s="10" t="s">
        <v>41</v>
      </c>
      <c r="I25" s="10">
        <v>1</v>
      </c>
      <c r="J25" s="10">
        <v>35</v>
      </c>
      <c r="K25" s="10" t="s">
        <v>31</v>
      </c>
      <c r="L25" s="10" t="s">
        <v>31</v>
      </c>
      <c r="M25" s="10" t="s">
        <v>31</v>
      </c>
      <c r="N25" s="10" t="s">
        <v>32</v>
      </c>
      <c r="O25" s="10" t="s">
        <v>33</v>
      </c>
      <c r="P25" s="10" t="s">
        <v>113</v>
      </c>
      <c r="Q25" s="10"/>
      <c r="R25" s="10" t="s">
        <v>35</v>
      </c>
      <c r="S25" s="17">
        <v>1</v>
      </c>
      <c r="T25" s="18"/>
      <c r="U25" s="18"/>
      <c r="V25" s="12" t="s">
        <v>44</v>
      </c>
      <c r="W25" s="19" t="s">
        <v>37</v>
      </c>
    </row>
    <row r="26" ht="65" spans="1:23">
      <c r="A26" s="9">
        <f t="shared" si="0"/>
        <v>81</v>
      </c>
      <c r="B26" s="10" t="s">
        <v>114</v>
      </c>
      <c r="C26" s="11">
        <f t="shared" si="1"/>
        <v>1</v>
      </c>
      <c r="D26" s="10" t="s">
        <v>115</v>
      </c>
      <c r="E26" s="10" t="s">
        <v>28</v>
      </c>
      <c r="F26" s="11">
        <f>COUNTIFS(D$2:D26,D26,A$2:A26,A26)</f>
        <v>1</v>
      </c>
      <c r="G26" s="14" t="s">
        <v>116</v>
      </c>
      <c r="H26" s="10" t="s">
        <v>41</v>
      </c>
      <c r="I26" s="10">
        <v>1</v>
      </c>
      <c r="J26" s="10">
        <v>35</v>
      </c>
      <c r="K26" s="10" t="s">
        <v>31</v>
      </c>
      <c r="L26" s="10" t="s">
        <v>31</v>
      </c>
      <c r="M26" s="10" t="s">
        <v>31</v>
      </c>
      <c r="N26" s="10" t="s">
        <v>32</v>
      </c>
      <c r="O26" s="10" t="s">
        <v>33</v>
      </c>
      <c r="P26" s="10" t="s">
        <v>31</v>
      </c>
      <c r="Q26" s="10"/>
      <c r="R26" s="10" t="s">
        <v>35</v>
      </c>
      <c r="S26" s="17">
        <v>1</v>
      </c>
      <c r="T26" s="18"/>
      <c r="U26" s="18"/>
      <c r="V26" s="10" t="s">
        <v>117</v>
      </c>
      <c r="W26" s="19" t="s">
        <v>37</v>
      </c>
    </row>
    <row r="27" ht="65" spans="1:23">
      <c r="A27" s="9">
        <f t="shared" si="0"/>
        <v>82</v>
      </c>
      <c r="B27" s="10" t="s">
        <v>118</v>
      </c>
      <c r="C27" s="11">
        <f t="shared" si="1"/>
        <v>1</v>
      </c>
      <c r="D27" s="10" t="s">
        <v>119</v>
      </c>
      <c r="E27" s="12" t="s">
        <v>28</v>
      </c>
      <c r="F27" s="11">
        <f>COUNTIFS(D$2:D27,D27,A$2:A27,A27)</f>
        <v>1</v>
      </c>
      <c r="G27" s="14" t="s">
        <v>87</v>
      </c>
      <c r="H27" s="10" t="s">
        <v>41</v>
      </c>
      <c r="I27" s="10">
        <v>1</v>
      </c>
      <c r="J27" s="10">
        <v>35</v>
      </c>
      <c r="K27" s="10" t="s">
        <v>31</v>
      </c>
      <c r="L27" s="10" t="s">
        <v>31</v>
      </c>
      <c r="M27" s="10" t="s">
        <v>42</v>
      </c>
      <c r="N27" s="10" t="s">
        <v>32</v>
      </c>
      <c r="O27" s="10" t="s">
        <v>33</v>
      </c>
      <c r="P27" s="10" t="s">
        <v>48</v>
      </c>
      <c r="Q27" s="20" t="s">
        <v>120</v>
      </c>
      <c r="R27" s="10" t="s">
        <v>35</v>
      </c>
      <c r="S27" s="17">
        <v>1</v>
      </c>
      <c r="T27" s="18"/>
      <c r="U27" s="18"/>
      <c r="V27" s="12" t="s">
        <v>44</v>
      </c>
      <c r="W27" s="19" t="s">
        <v>37</v>
      </c>
    </row>
    <row r="28" s="2" customFormat="1" ht="65" spans="1:23">
      <c r="A28" s="9">
        <f t="shared" si="0"/>
        <v>83</v>
      </c>
      <c r="B28" s="14" t="s">
        <v>121</v>
      </c>
      <c r="C28" s="11">
        <f t="shared" si="1"/>
        <v>1</v>
      </c>
      <c r="D28" s="14" t="s">
        <v>122</v>
      </c>
      <c r="E28" s="15" t="s">
        <v>28</v>
      </c>
      <c r="F28" s="11">
        <f>COUNTIFS(D$2:D28,D28,A$2:A28,A28)</f>
        <v>1</v>
      </c>
      <c r="G28" s="14" t="s">
        <v>116</v>
      </c>
      <c r="H28" s="14" t="s">
        <v>41</v>
      </c>
      <c r="I28" s="14">
        <v>1</v>
      </c>
      <c r="J28" s="14">
        <v>35</v>
      </c>
      <c r="K28" s="14" t="s">
        <v>31</v>
      </c>
      <c r="L28" s="14" t="s">
        <v>31</v>
      </c>
      <c r="M28" s="14" t="s">
        <v>42</v>
      </c>
      <c r="N28" s="14" t="s">
        <v>32</v>
      </c>
      <c r="O28" s="14" t="s">
        <v>33</v>
      </c>
      <c r="P28" s="14" t="s">
        <v>31</v>
      </c>
      <c r="Q28" s="14"/>
      <c r="R28" s="14" t="s">
        <v>35</v>
      </c>
      <c r="S28" s="21">
        <v>1</v>
      </c>
      <c r="T28" s="22"/>
      <c r="U28" s="22"/>
      <c r="V28" s="15" t="s">
        <v>44</v>
      </c>
      <c r="W28" s="19" t="s">
        <v>37</v>
      </c>
    </row>
    <row r="29" s="2" customFormat="1" ht="52" spans="1:23">
      <c r="A29" s="9">
        <f t="shared" si="0"/>
        <v>83</v>
      </c>
      <c r="B29" s="14" t="s">
        <v>121</v>
      </c>
      <c r="C29" s="11">
        <f t="shared" si="1"/>
        <v>2</v>
      </c>
      <c r="D29" s="14" t="s">
        <v>123</v>
      </c>
      <c r="E29" s="15" t="s">
        <v>28</v>
      </c>
      <c r="F29" s="11">
        <f>COUNTIFS(D$2:D29,D29,A$2:A29,A29)</f>
        <v>1</v>
      </c>
      <c r="G29" s="14" t="s">
        <v>124</v>
      </c>
      <c r="H29" s="14" t="s">
        <v>41</v>
      </c>
      <c r="I29" s="14">
        <v>1</v>
      </c>
      <c r="J29" s="14">
        <v>35</v>
      </c>
      <c r="K29" s="14" t="s">
        <v>31</v>
      </c>
      <c r="L29" s="14" t="s">
        <v>31</v>
      </c>
      <c r="M29" s="14" t="s">
        <v>42</v>
      </c>
      <c r="N29" s="14" t="s">
        <v>32</v>
      </c>
      <c r="O29" s="14" t="s">
        <v>33</v>
      </c>
      <c r="P29" s="14" t="s">
        <v>31</v>
      </c>
      <c r="Q29" s="14"/>
      <c r="R29" s="14" t="s">
        <v>35</v>
      </c>
      <c r="S29" s="21">
        <v>1</v>
      </c>
      <c r="T29" s="22"/>
      <c r="U29" s="22"/>
      <c r="V29" s="15" t="s">
        <v>44</v>
      </c>
      <c r="W29" s="19" t="s">
        <v>37</v>
      </c>
    </row>
    <row r="30" ht="52" spans="1:23">
      <c r="A30" s="9">
        <f t="shared" si="0"/>
        <v>84</v>
      </c>
      <c r="B30" s="10" t="s">
        <v>125</v>
      </c>
      <c r="C30" s="11">
        <f t="shared" si="1"/>
        <v>1</v>
      </c>
      <c r="D30" s="10" t="s">
        <v>126</v>
      </c>
      <c r="E30" s="12" t="s">
        <v>28</v>
      </c>
      <c r="F30" s="11">
        <f>COUNTIFS(D$2:D30,D30,A$2:A30,A30)</f>
        <v>1</v>
      </c>
      <c r="G30" s="10" t="s">
        <v>90</v>
      </c>
      <c r="H30" s="10" t="s">
        <v>88</v>
      </c>
      <c r="I30" s="10">
        <v>1</v>
      </c>
      <c r="J30" s="10">
        <v>35</v>
      </c>
      <c r="K30" s="10" t="s">
        <v>31</v>
      </c>
      <c r="L30" s="10" t="s">
        <v>31</v>
      </c>
      <c r="M30" s="10" t="s">
        <v>42</v>
      </c>
      <c r="N30" s="10" t="s">
        <v>32</v>
      </c>
      <c r="O30" s="10" t="s">
        <v>33</v>
      </c>
      <c r="P30" s="10" t="s">
        <v>127</v>
      </c>
      <c r="Q30" s="10"/>
      <c r="R30" s="10" t="s">
        <v>35</v>
      </c>
      <c r="S30" s="17">
        <v>1</v>
      </c>
      <c r="T30" s="18"/>
      <c r="U30" s="18"/>
      <c r="V30" s="12" t="s">
        <v>44</v>
      </c>
      <c r="W30" s="19" t="s">
        <v>37</v>
      </c>
    </row>
  </sheetData>
  <sheetProtection password="D968" sheet="1" objects="1"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668055555555556" right="0.393055555555556" top="0.590277777777778" bottom="0.471527777777778" header="0.511805555555556" footer="0.511805555555556"/>
  <pageSetup paperSize="9" scale="75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GCCNB01</cp:lastModifiedBy>
  <dcterms:created xsi:type="dcterms:W3CDTF">2012-06-06T01:30:00Z</dcterms:created>
  <cp:lastPrinted>2019-03-07T02:43:00Z</cp:lastPrinted>
  <dcterms:modified xsi:type="dcterms:W3CDTF">2019-10-16T10:30:02Z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20</vt:lpwstr>
  </property>
</Properties>
</file>