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80" activeTab="0"/>
  </bookViews>
  <sheets>
    <sheet name="岗位信息表" sheetId="1" r:id="rId1"/>
  </sheets>
  <definedNames>
    <definedName name="_xlnm.Print_Titles" localSheetId="0">'岗位信息表'!$2:$3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<sst xmlns="http://schemas.openxmlformats.org/spreadsheetml/2006/main" count="859" uniqueCount="201">
  <si>
    <t>2019年秋季泉州市党群系统事业单位公开招聘工作人员岗位信息表</t>
  </si>
  <si>
    <t>主管代码</t>
  </si>
  <si>
    <t>主管部门</t>
  </si>
  <si>
    <t>单位代码</t>
  </si>
  <si>
    <t>单位名称</t>
  </si>
  <si>
    <t>经费
形式</t>
  </si>
  <si>
    <t>岗位代码</t>
  </si>
  <si>
    <t>岗位类别及名称</t>
  </si>
  <si>
    <t>岗位最高
级别</t>
  </si>
  <si>
    <t>招聘
人数</t>
  </si>
  <si>
    <t>所  需  资  格  条  件</t>
  </si>
  <si>
    <t>笔试
科目</t>
  </si>
  <si>
    <t>考试方式及折算比例</t>
  </si>
  <si>
    <t>备注</t>
  </si>
  <si>
    <t>招聘单位联系人及电话</t>
  </si>
  <si>
    <t>最高
年龄</t>
  </si>
  <si>
    <t>性别</t>
  </si>
  <si>
    <t>户籍</t>
  </si>
  <si>
    <t>学历类别</t>
  </si>
  <si>
    <t>学历</t>
  </si>
  <si>
    <t>学位</t>
  </si>
  <si>
    <t>专业要求</t>
  </si>
  <si>
    <t>其他条件</t>
  </si>
  <si>
    <t>笔试</t>
  </si>
  <si>
    <t>面试</t>
  </si>
  <si>
    <t>专业测试</t>
  </si>
  <si>
    <t>中共泉州市委组织部</t>
  </si>
  <si>
    <t>泉州市公务员考评中心</t>
  </si>
  <si>
    <t>财政
核拨</t>
  </si>
  <si>
    <t>专技（档案）</t>
  </si>
  <si>
    <t>12级</t>
  </si>
  <si>
    <t>不限</t>
  </si>
  <si>
    <t>全日制普通高等院校</t>
  </si>
  <si>
    <t>本科及以上</t>
  </si>
  <si>
    <t>学士及以上</t>
  </si>
  <si>
    <t xml:space="preserve">图书档案学类 </t>
  </si>
  <si>
    <t xml:space="preserve">中共党员 </t>
  </si>
  <si>
    <t>综合基础知识</t>
  </si>
  <si>
    <t>陈先生：0595-28386689</t>
  </si>
  <si>
    <t>专技（会计）</t>
  </si>
  <si>
    <t xml:space="preserve">会计与审计类 </t>
  </si>
  <si>
    <t>具有会计专业技术资格初级及以上证书；中共党员　</t>
  </si>
  <si>
    <t>专技（计算机）</t>
  </si>
  <si>
    <t xml:space="preserve"> 计算机科学与技术类</t>
  </si>
  <si>
    <t>泉州市总工会</t>
  </si>
  <si>
    <t>泉州市工人文化宫</t>
  </si>
  <si>
    <t>财政
拨补</t>
  </si>
  <si>
    <t>专技（文体策划及组织实施）</t>
  </si>
  <si>
    <t>男</t>
  </si>
  <si>
    <t>体育学类</t>
  </si>
  <si>
    <t>性别比失衡</t>
  </si>
  <si>
    <t>陈女士：0595-22982620</t>
  </si>
  <si>
    <t>表演艺术类</t>
  </si>
  <si>
    <t>中国共产党泉州市鲤城区纪律检查委员会</t>
  </si>
  <si>
    <t>鲤城区纪委反腐倡廉舆情网络中心</t>
  </si>
  <si>
    <t>专技（办公室综合）</t>
  </si>
  <si>
    <t>中国语言文学类、新闻传播学类、经济贸易类、财政金融类、会计与审计类、法学类、公安学类、计算机信息管理类</t>
  </si>
  <si>
    <t>24小时轮值执纪审查工作，在本区最低服务期限五年</t>
  </si>
  <si>
    <t>黄女士：0595-22355686</t>
  </si>
  <si>
    <t>女</t>
  </si>
  <si>
    <t>中共泉州市鲤城区委巡察工作领导小组办公室</t>
  </si>
  <si>
    <t>鲤城区巡察保障中心</t>
  </si>
  <si>
    <t>在本区最低服务期限五年</t>
  </si>
  <si>
    <t>中共泉州市鲤城区委办公室</t>
  </si>
  <si>
    <t>鲤城区委密码技术中心</t>
  </si>
  <si>
    <t>财政核拨</t>
  </si>
  <si>
    <t>专技（信息网络管理与维护）</t>
  </si>
  <si>
    <t>计算机网络技术类</t>
  </si>
  <si>
    <t>中共党员或共青团员</t>
  </si>
  <si>
    <t>1、需值夜班；2、需政治审查；3、在本区最低服务期限五年</t>
  </si>
  <si>
    <t>中共泉州市鲤城区委宣传部</t>
  </si>
  <si>
    <t>鲤城区融媒体中心</t>
  </si>
  <si>
    <t>专技（新闻采编）</t>
  </si>
  <si>
    <t>中国语言文学类、新闻传播学类、政治学类</t>
  </si>
  <si>
    <t>专技（网络管理）</t>
  </si>
  <si>
    <t xml:space="preserve">  </t>
  </si>
  <si>
    <t>1、需值夜班；2、在本区最低服务期限五年</t>
  </si>
  <si>
    <t>中共泉州市鲤城区委统战部</t>
  </si>
  <si>
    <t>鲤城区统战信息服务中心</t>
  </si>
  <si>
    <t>专技（文字综合）</t>
  </si>
  <si>
    <t>中国语言文学类、新闻传播学类、历史学类、法学类</t>
  </si>
  <si>
    <t>泉州市鲤城区档案馆</t>
  </si>
  <si>
    <t>鲤城区现行文件利用中心</t>
  </si>
  <si>
    <t>图书档案学类</t>
  </si>
  <si>
    <t>泉州市鲤城区总工会</t>
  </si>
  <si>
    <t>鲤城区职工服务中心</t>
  </si>
  <si>
    <t>专技（宣传教育）</t>
  </si>
  <si>
    <t>计算机多媒体技术类</t>
  </si>
  <si>
    <t>性别比失衡；在本区最低服务期限五年</t>
  </si>
  <si>
    <t>中共泉州市丰泽区纪律检查委员会</t>
  </si>
  <si>
    <t>丰泽区廉政教育和信息技术中心</t>
  </si>
  <si>
    <t>财政
核拔</t>
  </si>
  <si>
    <t>专技
（计算机）</t>
  </si>
  <si>
    <t>计算机科学与技术类</t>
  </si>
  <si>
    <t>黄女士：0595-22502016</t>
  </si>
  <si>
    <t>中共泉州市丰泽区委宣传部</t>
  </si>
  <si>
    <t>丰泽区融媒体中心</t>
  </si>
  <si>
    <t>管理（融媒体工作）</t>
  </si>
  <si>
    <t>9级</t>
  </si>
  <si>
    <t>在本区最低服务年限五年</t>
  </si>
  <si>
    <t>中共泉州市丰泽区委政法委</t>
  </si>
  <si>
    <t>丰泽区社会治安综合管理中心</t>
  </si>
  <si>
    <t>管理（办公室文字综合）</t>
  </si>
  <si>
    <t>中国语言文学类</t>
  </si>
  <si>
    <t xml:space="preserve">中国共产党泉州市洛江区纪律检查委员会
</t>
  </si>
  <si>
    <t>洛江区党风廉政教育中心</t>
  </si>
  <si>
    <t>专技
（新闻编辑）</t>
  </si>
  <si>
    <t>11级</t>
  </si>
  <si>
    <t>新闻传播学类</t>
  </si>
  <si>
    <t>中共党员</t>
  </si>
  <si>
    <t>吴女士：0595-22635580</t>
  </si>
  <si>
    <t>中共泉州市洛江区委组织部</t>
  </si>
  <si>
    <t>泉州市洛江区非公有制企业和社会组织党员活动中心</t>
  </si>
  <si>
    <t>专技
（文字综合）</t>
  </si>
  <si>
    <t>中共泉州市洛江区委宣传部</t>
  </si>
  <si>
    <t>泉州市洛江区融媒体中心</t>
  </si>
  <si>
    <t>需携带摄影摄像器材外采、下乡，夜班应急等</t>
  </si>
  <si>
    <t>中共泉州市洛江区委统一战线工作部</t>
  </si>
  <si>
    <t>泉州市洛江区侨务服务中心</t>
  </si>
  <si>
    <t>管理
（文字综合）</t>
  </si>
  <si>
    <t>中国语言文学类、新闻传播学类、法学类</t>
  </si>
  <si>
    <t>中共泉州市洛江区委区直机关工作委员会</t>
  </si>
  <si>
    <t>泉州市洛江区直机关党员活动中心</t>
  </si>
  <si>
    <t>中共泉州市洛江区委巡察工作领导小组办公室</t>
  </si>
  <si>
    <t>中共洛江区委巡察保障服务中心</t>
  </si>
  <si>
    <t>专技
（会计、文字综合）</t>
  </si>
  <si>
    <t>中国语言文学类、经济贸易类、会计与审计类、法学类</t>
  </si>
  <si>
    <t>泉州市泉港区所在乡镇党委</t>
  </si>
  <si>
    <t>泉港区乡镇事业单位</t>
  </si>
  <si>
    <t>管理</t>
  </si>
  <si>
    <t>土建类、水利类</t>
  </si>
  <si>
    <t>峰尾镇村镇规划建设服务中心管理岗位（综合服务）、山腰街道经济发展服务中心管理岗位（日常事务）各1名；在本区最低服务年限五年；较适合男性</t>
  </si>
  <si>
    <t>王先生：0595-87996103</t>
  </si>
  <si>
    <t>中国共产党惠安县纪律检查委员会</t>
  </si>
  <si>
    <t>惠安县纪委监委派驻机构服务中心</t>
  </si>
  <si>
    <t>管理（综合文字、宣传）</t>
  </si>
  <si>
    <t>在招聘单位最低服务年限五年</t>
  </si>
  <si>
    <t>林先生：0595-87382449</t>
  </si>
  <si>
    <t>管理（派驻机构服务）</t>
  </si>
  <si>
    <t>财政金融类、经济贸易类、会计与审计类</t>
  </si>
  <si>
    <t>中共惠安县委巡察工作领导小组办公室</t>
  </si>
  <si>
    <t>惠安县巡察保障服务中心</t>
  </si>
  <si>
    <t>专技（会计审计）</t>
  </si>
  <si>
    <t>会计与审计类</t>
  </si>
  <si>
    <t>中共惠安县委政法委员会</t>
  </si>
  <si>
    <t>惠安县社会治安综合治理工作服务中心</t>
  </si>
  <si>
    <t>管理（综合文字）</t>
  </si>
  <si>
    <t>中国语言文学类、法学类、公共管理类</t>
  </si>
  <si>
    <t>中共惠安县委机构编制委员会办公室</t>
  </si>
  <si>
    <t>惠安县政务和公益机构域名注册服务中心</t>
  </si>
  <si>
    <t>专技（计算机数据管理）</t>
  </si>
  <si>
    <t>计算机信息管理类</t>
  </si>
  <si>
    <t>性别比失衡；在招聘单位最低服务年限五年</t>
  </si>
  <si>
    <t>惠安县妇女联合会</t>
  </si>
  <si>
    <t>惠安县妇女儿童活动中心</t>
  </si>
  <si>
    <t>管理（中心运营）</t>
  </si>
  <si>
    <t>表演艺术类、教育学类</t>
  </si>
  <si>
    <t>中共惠安县螺城镇委员会</t>
  </si>
  <si>
    <t>惠安县螺城镇社会事务服务中心</t>
  </si>
  <si>
    <t>专技（退役军人服务）</t>
  </si>
  <si>
    <t>泉州</t>
  </si>
  <si>
    <t>专技（城镇劳动保障）</t>
  </si>
  <si>
    <t>惠安县所在乡镇党委</t>
  </si>
  <si>
    <t>惠安县乡镇事业单位</t>
  </si>
  <si>
    <t>大专及以上</t>
  </si>
  <si>
    <t>面向在惠安县(惠安县生源在外地区)服务期满且考核合格的“三支一扶”计划、服务社区计划、大学生志愿服务欠发达地区、西部计划（含研究生支教团）的高校毕业生或在惠安服务期满三年且考核合格的村务（社区）专职工作者</t>
  </si>
  <si>
    <t>专门岗位：螺城镇卫生计生服务中心管理岗位（计划生育政策宣传）、山霞镇社会事务服务中心管理岗位（文化市场服务）各1名，由体检考察合格的考生按综合成绩从高到低的顺序依次选择；在招聘单位最低服务年限五年</t>
  </si>
  <si>
    <t>中共惠安县崇武镇委员会</t>
  </si>
  <si>
    <t>惠安县崇武镇农村经济发展服务中心</t>
  </si>
  <si>
    <t>专技（统计）</t>
  </si>
  <si>
    <t>会计与审计类、统计学类、经济贸易类</t>
  </si>
  <si>
    <t>惠安县崇武镇行政服务中心</t>
  </si>
  <si>
    <t>管理（政务服务）</t>
  </si>
  <si>
    <t>中共惠安县山霞镇委员会</t>
  </si>
  <si>
    <t>惠安县山霞镇农村经济发展服务中心</t>
  </si>
  <si>
    <t>专技（农业技术推广）</t>
  </si>
  <si>
    <t>中共惠安县东桥镇委员会</t>
  </si>
  <si>
    <t>惠安县东桥镇农村经济发展服务中心</t>
  </si>
  <si>
    <t>专技（农村经济管理）</t>
  </si>
  <si>
    <t>管理（农村合作经济管理）</t>
  </si>
  <si>
    <t>中共惠安县净峰镇委员会</t>
  </si>
  <si>
    <t>惠安县净峰镇农村经济发展服务中心</t>
  </si>
  <si>
    <t>中共惠安县小岞镇委员会</t>
  </si>
  <si>
    <t>惠安县小岞镇社会事务服务中心</t>
  </si>
  <si>
    <t>管理（退役军人服务）</t>
  </si>
  <si>
    <t>管理（环境保护）</t>
  </si>
  <si>
    <t>中共惠安县辋川镇委员会</t>
  </si>
  <si>
    <t>惠安县辋川镇农村经济发展服务中心</t>
  </si>
  <si>
    <t>专技（农产品质量监管）</t>
  </si>
  <si>
    <t>植物生产类</t>
  </si>
  <si>
    <t>中国共产党安溪县纪律检查委员会</t>
  </si>
  <si>
    <t>中共安溪县纪委信息技术中心</t>
  </si>
  <si>
    <t>管理（综合服务）</t>
  </si>
  <si>
    <t>土建类、公共管理类、财政金融类、心理学类、法学类、会计与审计类</t>
  </si>
  <si>
    <t>在本县最低服务年限五年</t>
  </si>
  <si>
    <t>沈先生：0595-23235358</t>
  </si>
  <si>
    <t>公安学类、公安技术类</t>
  </si>
  <si>
    <t>中共安溪县委宣传部</t>
  </si>
  <si>
    <t>安溪报社</t>
  </si>
  <si>
    <t>管理（文字综合）</t>
  </si>
  <si>
    <t>中国语言文学类、新闻传播学类、历史学类、社会学类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</si>
</sst>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</numFmts>
  <fonts count="29">
    <font>
      <sz val="12"/>
      <name val="宋体"/>
      <family val="0"/>
    </font>
    <font>
      <sz val="10"/>
      <name val="宋体"/>
      <family val="0"/>
    </font>
    <font>
      <b/>
      <sz val="20"/>
      <name val="华文中宋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0" applyNumberFormat="0" applyBorder="0" applyAlignment="0" applyProtection="0"/>
    <xf numFmtId="0" fontId="13" fillId="2" borderId="1" applyNumberFormat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0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2" fillId="0" borderId="3" applyNumberFormat="0" applyFill="0" applyAlignment="0" applyProtection="0"/>
    <xf numFmtId="0" fontId="7" fillId="9" borderId="0" applyNumberFormat="0" applyBorder="0" applyAlignment="0" applyProtection="0"/>
    <xf numFmtId="0" fontId="12" fillId="0" borderId="4" applyNumberFormat="0" applyFill="0" applyAlignment="0" applyProtection="0"/>
    <xf numFmtId="0" fontId="7" fillId="2" borderId="0" applyNumberFormat="0" applyBorder="0" applyAlignment="0" applyProtection="0"/>
    <xf numFmtId="0" fontId="14" fillId="3" borderId="5" applyNumberFormat="0" applyAlignment="0" applyProtection="0"/>
    <xf numFmtId="0" fontId="23" fillId="3" borderId="1" applyNumberFormat="0" applyAlignment="0" applyProtection="0"/>
    <xf numFmtId="0" fontId="11" fillId="10" borderId="6" applyNumberFormat="0" applyAlignment="0" applyProtection="0"/>
    <xf numFmtId="0" fontId="7" fillId="7" borderId="0" applyNumberFormat="0" applyBorder="0" applyAlignment="0" applyProtection="0"/>
    <xf numFmtId="0" fontId="10" fillId="11" borderId="0" applyNumberFormat="0" applyBorder="0" applyAlignment="0" applyProtection="0"/>
    <xf numFmtId="0" fontId="7" fillId="12" borderId="0" applyNumberFormat="0" applyBorder="0" applyAlignment="0" applyProtection="0"/>
    <xf numFmtId="0" fontId="25" fillId="0" borderId="7" applyNumberFormat="0" applyFill="0" applyAlignment="0" applyProtection="0"/>
    <xf numFmtId="0" fontId="9" fillId="0" borderId="8" applyNumberFormat="0" applyFill="0" applyAlignment="0" applyProtection="0"/>
    <xf numFmtId="0" fontId="20" fillId="11" borderId="0" applyNumberFormat="0" applyBorder="0" applyAlignment="0" applyProtection="0"/>
    <xf numFmtId="0" fontId="1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10" fillId="8" borderId="0" applyNumberFormat="0" applyBorder="0" applyAlignment="0" applyProtection="0"/>
    <xf numFmtId="0" fontId="7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7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7" fillId="18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7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7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49" fontId="2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27" fillId="0" borderId="9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7" fontId="27" fillId="0" borderId="9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28" fillId="0" borderId="9" xfId="0" applyFont="1" applyBorder="1" applyAlignment="1" applyProtection="1">
      <alignment horizontal="center" vertical="center" wrapText="1"/>
      <protection locked="0"/>
    </xf>
    <xf numFmtId="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 locked="0"/>
    </xf>
    <xf numFmtId="9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9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9" fontId="1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60% - 着色 5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着色 5" xfId="52"/>
    <cellStyle name="60% - 着色 4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40% - 着色 1" xfId="75"/>
    <cellStyle name="20% - 着色 4" xfId="76"/>
    <cellStyle name="着色 2" xfId="77"/>
    <cellStyle name="20% - 着色 6" xfId="78"/>
    <cellStyle name="40% - 着色 2" xfId="79"/>
    <cellStyle name="40% - 着色 4" xfId="80"/>
    <cellStyle name="40% - 着色 5" xfId="81"/>
    <cellStyle name="40% - 着色 6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tabSelected="1" zoomScaleSheetLayoutView="100" workbookViewId="0" topLeftCell="C1">
      <selection activeCell="P6" sqref="P6"/>
    </sheetView>
  </sheetViews>
  <sheetFormatPr defaultColWidth="9.00390625" defaultRowHeight="14.25"/>
  <cols>
    <col min="1" max="1" width="4.625" style="2" customWidth="1"/>
    <col min="2" max="2" width="8.625" style="3" customWidth="1"/>
    <col min="3" max="3" width="4.625" style="4" customWidth="1"/>
    <col min="4" max="4" width="8.625" style="5" customWidth="1"/>
    <col min="5" max="5" width="4.625" style="6" customWidth="1"/>
    <col min="6" max="6" width="4.375" style="2" customWidth="1"/>
    <col min="7" max="7" width="8.625" style="6" customWidth="1"/>
    <col min="8" max="12" width="4.625" style="6" customWidth="1"/>
    <col min="13" max="13" width="8.625" style="6" customWidth="1"/>
    <col min="14" max="15" width="5.625" style="6" customWidth="1"/>
    <col min="16" max="16" width="13.625" style="5" customWidth="1"/>
    <col min="17" max="17" width="13.625" style="6" customWidth="1"/>
    <col min="18" max="18" width="6.00390625" style="6" customWidth="1"/>
    <col min="19" max="20" width="4.875" style="6" customWidth="1"/>
    <col min="21" max="21" width="4.625" style="6" customWidth="1"/>
    <col min="22" max="22" width="9.625" style="7" customWidth="1"/>
    <col min="23" max="23" width="10.75390625" style="8" customWidth="1"/>
    <col min="24" max="16384" width="9.00390625" style="6" customWidth="1"/>
  </cols>
  <sheetData>
    <row r="1" spans="1:23" ht="27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32"/>
    </row>
    <row r="2" spans="1:23" s="1" customFormat="1" ht="30.75" customHeight="1">
      <c r="A2" s="10" t="s">
        <v>1</v>
      </c>
      <c r="B2" s="11" t="s">
        <v>2</v>
      </c>
      <c r="C2" s="10" t="s">
        <v>3</v>
      </c>
      <c r="D2" s="11" t="s">
        <v>4</v>
      </c>
      <c r="E2" s="11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/>
      <c r="L2" s="11"/>
      <c r="M2" s="11"/>
      <c r="N2" s="11"/>
      <c r="O2" s="11"/>
      <c r="P2" s="11"/>
      <c r="Q2" s="11"/>
      <c r="R2" s="11" t="s">
        <v>11</v>
      </c>
      <c r="S2" s="11" t="s">
        <v>12</v>
      </c>
      <c r="T2" s="11"/>
      <c r="U2" s="11"/>
      <c r="V2" s="11" t="s">
        <v>13</v>
      </c>
      <c r="W2" s="11" t="s">
        <v>14</v>
      </c>
    </row>
    <row r="3" spans="1:23" s="1" customFormat="1" ht="25.5">
      <c r="A3" s="10"/>
      <c r="B3" s="11"/>
      <c r="C3" s="10"/>
      <c r="D3" s="11"/>
      <c r="E3" s="11"/>
      <c r="F3" s="10"/>
      <c r="G3" s="11"/>
      <c r="H3" s="11"/>
      <c r="I3" s="11"/>
      <c r="J3" s="11" t="s">
        <v>15</v>
      </c>
      <c r="K3" s="11" t="s">
        <v>16</v>
      </c>
      <c r="L3" s="11" t="s">
        <v>17</v>
      </c>
      <c r="M3" s="11" t="s">
        <v>18</v>
      </c>
      <c r="N3" s="11" t="s">
        <v>19</v>
      </c>
      <c r="O3" s="11" t="s">
        <v>20</v>
      </c>
      <c r="P3" s="11" t="s">
        <v>21</v>
      </c>
      <c r="Q3" s="11" t="s">
        <v>22</v>
      </c>
      <c r="R3" s="11"/>
      <c r="S3" s="11" t="s">
        <v>23</v>
      </c>
      <c r="T3" s="11" t="s">
        <v>24</v>
      </c>
      <c r="U3" s="11" t="s">
        <v>25</v>
      </c>
      <c r="V3" s="11"/>
      <c r="W3" s="11"/>
    </row>
    <row r="4" spans="1:23" ht="39">
      <c r="A4" s="12">
        <v>1</v>
      </c>
      <c r="B4" s="13" t="s">
        <v>26</v>
      </c>
      <c r="C4" s="14">
        <v>1</v>
      </c>
      <c r="D4" s="15" t="s">
        <v>27</v>
      </c>
      <c r="E4" s="15" t="s">
        <v>28</v>
      </c>
      <c r="F4" s="14">
        <f>_xlfn.COUNTIFS(D$2:D4,D4,A$2:A4,A4)</f>
        <v>1</v>
      </c>
      <c r="G4" s="16" t="s">
        <v>29</v>
      </c>
      <c r="H4" s="16" t="s">
        <v>30</v>
      </c>
      <c r="I4" s="29">
        <v>2</v>
      </c>
      <c r="J4" s="29">
        <v>30</v>
      </c>
      <c r="K4" s="16" t="s">
        <v>31</v>
      </c>
      <c r="L4" s="16" t="s">
        <v>31</v>
      </c>
      <c r="M4" s="16" t="s">
        <v>32</v>
      </c>
      <c r="N4" s="16" t="s">
        <v>33</v>
      </c>
      <c r="O4" s="16" t="s">
        <v>34</v>
      </c>
      <c r="P4" s="16" t="s">
        <v>35</v>
      </c>
      <c r="Q4" s="16" t="s">
        <v>36</v>
      </c>
      <c r="R4" s="33" t="s">
        <v>37</v>
      </c>
      <c r="S4" s="34">
        <v>0.5</v>
      </c>
      <c r="T4" s="34">
        <v>0.5</v>
      </c>
      <c r="U4" s="35"/>
      <c r="V4" s="15"/>
      <c r="W4" s="36" t="s">
        <v>38</v>
      </c>
    </row>
    <row r="5" spans="1:23" ht="51.75">
      <c r="A5" s="12">
        <f>IF(B5=B4,A4,A4+1)</f>
        <v>1</v>
      </c>
      <c r="B5" s="13" t="s">
        <v>26</v>
      </c>
      <c r="C5" s="14">
        <f>IF(A5=A4,(IF(D5=D4,C4,C4+1)),1)</f>
        <v>1</v>
      </c>
      <c r="D5" s="15" t="s">
        <v>27</v>
      </c>
      <c r="E5" s="15" t="s">
        <v>28</v>
      </c>
      <c r="F5" s="14">
        <f>_xlfn.COUNTIFS(D$2:D5,D5,A$2:A5,A5)</f>
        <v>2</v>
      </c>
      <c r="G5" s="17" t="s">
        <v>39</v>
      </c>
      <c r="H5" s="17" t="s">
        <v>30</v>
      </c>
      <c r="I5" s="15">
        <v>1</v>
      </c>
      <c r="J5" s="15">
        <v>30</v>
      </c>
      <c r="K5" s="17" t="s">
        <v>31</v>
      </c>
      <c r="L5" s="17" t="s">
        <v>31</v>
      </c>
      <c r="M5" s="16" t="s">
        <v>32</v>
      </c>
      <c r="N5" s="30" t="s">
        <v>33</v>
      </c>
      <c r="O5" s="17" t="s">
        <v>34</v>
      </c>
      <c r="P5" s="17" t="s">
        <v>40</v>
      </c>
      <c r="Q5" s="17" t="s">
        <v>41</v>
      </c>
      <c r="R5" s="33" t="s">
        <v>37</v>
      </c>
      <c r="S5" s="34">
        <v>0.5</v>
      </c>
      <c r="T5" s="34">
        <v>0.5</v>
      </c>
      <c r="U5" s="35"/>
      <c r="V5" s="15"/>
      <c r="W5" s="36" t="s">
        <v>38</v>
      </c>
    </row>
    <row r="6" spans="1:23" ht="39">
      <c r="A6" s="12">
        <f aca="true" t="shared" si="0" ref="A6:A37">IF(B6=B5,A5,A5+1)</f>
        <v>1</v>
      </c>
      <c r="B6" s="13" t="s">
        <v>26</v>
      </c>
      <c r="C6" s="14">
        <f aca="true" t="shared" si="1" ref="C6:C37">IF(A6=A5,(IF(D6=D5,C5,C5+1)),1)</f>
        <v>1</v>
      </c>
      <c r="D6" s="15" t="s">
        <v>27</v>
      </c>
      <c r="E6" s="15" t="s">
        <v>28</v>
      </c>
      <c r="F6" s="14">
        <f>_xlfn.COUNTIFS(D$2:D6,D6,A$2:A6,A6)</f>
        <v>3</v>
      </c>
      <c r="G6" s="17" t="s">
        <v>42</v>
      </c>
      <c r="H6" s="17" t="s">
        <v>30</v>
      </c>
      <c r="I6" s="15">
        <v>1</v>
      </c>
      <c r="J6" s="15">
        <v>30</v>
      </c>
      <c r="K6" s="17" t="s">
        <v>31</v>
      </c>
      <c r="L6" s="17" t="s">
        <v>31</v>
      </c>
      <c r="M6" s="16" t="s">
        <v>32</v>
      </c>
      <c r="N6" s="17" t="s">
        <v>33</v>
      </c>
      <c r="O6" s="17" t="s">
        <v>34</v>
      </c>
      <c r="P6" s="17" t="s">
        <v>43</v>
      </c>
      <c r="Q6" s="16" t="s">
        <v>36</v>
      </c>
      <c r="R6" s="33" t="s">
        <v>37</v>
      </c>
      <c r="S6" s="34">
        <v>0.5</v>
      </c>
      <c r="T6" s="34">
        <v>0.5</v>
      </c>
      <c r="U6" s="35"/>
      <c r="V6" s="15"/>
      <c r="W6" s="36" t="s">
        <v>38</v>
      </c>
    </row>
    <row r="7" spans="1:23" ht="51.75">
      <c r="A7" s="12">
        <f t="shared" si="0"/>
        <v>2</v>
      </c>
      <c r="B7" s="18" t="s">
        <v>44</v>
      </c>
      <c r="C7" s="14">
        <f t="shared" si="1"/>
        <v>1</v>
      </c>
      <c r="D7" s="19" t="s">
        <v>45</v>
      </c>
      <c r="E7" s="19" t="s">
        <v>46</v>
      </c>
      <c r="F7" s="14">
        <f>_xlfn.COUNTIFS(D$2:D7,D7,A$2:A7,A7)</f>
        <v>1</v>
      </c>
      <c r="G7" s="20" t="s">
        <v>47</v>
      </c>
      <c r="H7" s="20" t="s">
        <v>30</v>
      </c>
      <c r="I7" s="19">
        <v>1</v>
      </c>
      <c r="J7" s="19">
        <v>35</v>
      </c>
      <c r="K7" s="20" t="s">
        <v>48</v>
      </c>
      <c r="L7" s="20" t="s">
        <v>31</v>
      </c>
      <c r="M7" s="20" t="s">
        <v>31</v>
      </c>
      <c r="N7" s="20" t="s">
        <v>33</v>
      </c>
      <c r="O7" s="20" t="s">
        <v>34</v>
      </c>
      <c r="P7" s="20" t="s">
        <v>49</v>
      </c>
      <c r="Q7" s="19"/>
      <c r="R7" s="33" t="s">
        <v>37</v>
      </c>
      <c r="S7" s="37">
        <v>1</v>
      </c>
      <c r="T7" s="37"/>
      <c r="U7" s="38"/>
      <c r="V7" s="19" t="s">
        <v>50</v>
      </c>
      <c r="W7" s="36" t="s">
        <v>51</v>
      </c>
    </row>
    <row r="8" spans="1:23" ht="51.75">
      <c r="A8" s="12">
        <f t="shared" si="0"/>
        <v>2</v>
      </c>
      <c r="B8" s="18" t="s">
        <v>44</v>
      </c>
      <c r="C8" s="14">
        <f t="shared" si="1"/>
        <v>1</v>
      </c>
      <c r="D8" s="19" t="s">
        <v>45</v>
      </c>
      <c r="E8" s="19" t="s">
        <v>46</v>
      </c>
      <c r="F8" s="14">
        <f>_xlfn.COUNTIFS(D$2:D8,D8,A$2:A8,A8)</f>
        <v>2</v>
      </c>
      <c r="G8" s="20" t="s">
        <v>47</v>
      </c>
      <c r="H8" s="20" t="s">
        <v>30</v>
      </c>
      <c r="I8" s="19">
        <v>1</v>
      </c>
      <c r="J8" s="19">
        <v>35</v>
      </c>
      <c r="K8" s="20" t="s">
        <v>31</v>
      </c>
      <c r="L8" s="20" t="s">
        <v>31</v>
      </c>
      <c r="M8" s="20" t="s">
        <v>31</v>
      </c>
      <c r="N8" s="20" t="s">
        <v>33</v>
      </c>
      <c r="O8" s="20" t="s">
        <v>34</v>
      </c>
      <c r="P8" s="20" t="s">
        <v>52</v>
      </c>
      <c r="Q8" s="19"/>
      <c r="R8" s="33" t="s">
        <v>37</v>
      </c>
      <c r="S8" s="37">
        <v>1</v>
      </c>
      <c r="T8" s="37"/>
      <c r="U8" s="38"/>
      <c r="V8" s="19"/>
      <c r="W8" s="36" t="s">
        <v>51</v>
      </c>
    </row>
    <row r="9" spans="1:23" ht="103.5">
      <c r="A9" s="12">
        <f t="shared" si="0"/>
        <v>3</v>
      </c>
      <c r="B9" s="21" t="s">
        <v>53</v>
      </c>
      <c r="C9" s="14">
        <f t="shared" si="1"/>
        <v>1</v>
      </c>
      <c r="D9" s="21" t="s">
        <v>54</v>
      </c>
      <c r="E9" s="21" t="s">
        <v>28</v>
      </c>
      <c r="F9" s="14">
        <f>_xlfn.COUNTIFS(D$2:D9,D9,A$2:A9,A9)</f>
        <v>1</v>
      </c>
      <c r="G9" s="22" t="s">
        <v>55</v>
      </c>
      <c r="H9" s="22" t="s">
        <v>30</v>
      </c>
      <c r="I9" s="22">
        <v>1</v>
      </c>
      <c r="J9" s="22">
        <v>35</v>
      </c>
      <c r="K9" s="22" t="s">
        <v>48</v>
      </c>
      <c r="L9" s="22" t="s">
        <v>31</v>
      </c>
      <c r="M9" s="22" t="s">
        <v>32</v>
      </c>
      <c r="N9" s="22" t="s">
        <v>33</v>
      </c>
      <c r="O9" s="22" t="s">
        <v>34</v>
      </c>
      <c r="P9" s="22" t="s">
        <v>56</v>
      </c>
      <c r="Q9" s="16" t="s">
        <v>36</v>
      </c>
      <c r="R9" s="33" t="s">
        <v>37</v>
      </c>
      <c r="S9" s="39">
        <v>1</v>
      </c>
      <c r="T9" s="39"/>
      <c r="U9" s="21"/>
      <c r="V9" s="27" t="s">
        <v>57</v>
      </c>
      <c r="W9" s="36" t="s">
        <v>58</v>
      </c>
    </row>
    <row r="10" spans="1:23" ht="103.5">
      <c r="A10" s="12">
        <f t="shared" si="0"/>
        <v>3</v>
      </c>
      <c r="B10" s="21" t="s">
        <v>53</v>
      </c>
      <c r="C10" s="14">
        <f t="shared" si="1"/>
        <v>1</v>
      </c>
      <c r="D10" s="21" t="s">
        <v>54</v>
      </c>
      <c r="E10" s="21" t="s">
        <v>28</v>
      </c>
      <c r="F10" s="14">
        <f>_xlfn.COUNTIFS(D$2:D10,D10,A$2:A10,A10)</f>
        <v>2</v>
      </c>
      <c r="G10" s="22" t="s">
        <v>55</v>
      </c>
      <c r="H10" s="22" t="s">
        <v>30</v>
      </c>
      <c r="I10" s="22">
        <v>1</v>
      </c>
      <c r="J10" s="22">
        <v>35</v>
      </c>
      <c r="K10" s="22" t="s">
        <v>59</v>
      </c>
      <c r="L10" s="22" t="s">
        <v>31</v>
      </c>
      <c r="M10" s="22" t="s">
        <v>32</v>
      </c>
      <c r="N10" s="22" t="s">
        <v>33</v>
      </c>
      <c r="O10" s="22" t="s">
        <v>34</v>
      </c>
      <c r="P10" s="22" t="s">
        <v>56</v>
      </c>
      <c r="Q10" s="16" t="s">
        <v>36</v>
      </c>
      <c r="R10" s="33" t="s">
        <v>37</v>
      </c>
      <c r="S10" s="39">
        <v>1</v>
      </c>
      <c r="T10" s="39"/>
      <c r="U10" s="21"/>
      <c r="V10" s="27" t="s">
        <v>57</v>
      </c>
      <c r="W10" s="36" t="s">
        <v>58</v>
      </c>
    </row>
    <row r="11" spans="1:23" ht="103.5">
      <c r="A11" s="12">
        <f t="shared" si="0"/>
        <v>3</v>
      </c>
      <c r="B11" s="21" t="s">
        <v>53</v>
      </c>
      <c r="C11" s="14">
        <f t="shared" si="1"/>
        <v>1</v>
      </c>
      <c r="D11" s="21" t="s">
        <v>54</v>
      </c>
      <c r="E11" s="21" t="s">
        <v>28</v>
      </c>
      <c r="F11" s="14">
        <f>_xlfn.COUNTIFS(D$2:D11,D11,A$2:A11,A11)</f>
        <v>3</v>
      </c>
      <c r="G11" s="22" t="s">
        <v>55</v>
      </c>
      <c r="H11" s="22" t="s">
        <v>30</v>
      </c>
      <c r="I11" s="22">
        <v>1</v>
      </c>
      <c r="J11" s="22">
        <v>35</v>
      </c>
      <c r="K11" s="22" t="s">
        <v>31</v>
      </c>
      <c r="L11" s="22" t="s">
        <v>31</v>
      </c>
      <c r="M11" s="22" t="s">
        <v>32</v>
      </c>
      <c r="N11" s="22" t="s">
        <v>33</v>
      </c>
      <c r="O11" s="22" t="s">
        <v>34</v>
      </c>
      <c r="P11" s="22" t="s">
        <v>56</v>
      </c>
      <c r="Q11" s="16" t="s">
        <v>36</v>
      </c>
      <c r="R11" s="33" t="s">
        <v>37</v>
      </c>
      <c r="S11" s="39">
        <v>1</v>
      </c>
      <c r="T11" s="39"/>
      <c r="U11" s="21"/>
      <c r="V11" s="27" t="s">
        <v>57</v>
      </c>
      <c r="W11" s="36" t="s">
        <v>58</v>
      </c>
    </row>
    <row r="12" spans="1:23" ht="103.5">
      <c r="A12" s="12">
        <f t="shared" si="0"/>
        <v>4</v>
      </c>
      <c r="B12" s="21" t="s">
        <v>60</v>
      </c>
      <c r="C12" s="14">
        <f t="shared" si="1"/>
        <v>1</v>
      </c>
      <c r="D12" s="21" t="s">
        <v>61</v>
      </c>
      <c r="E12" s="21" t="s">
        <v>28</v>
      </c>
      <c r="F12" s="14">
        <f>_xlfn.COUNTIFS(D$2:D12,D12,A$2:A12,A12)</f>
        <v>1</v>
      </c>
      <c r="G12" s="22" t="s">
        <v>55</v>
      </c>
      <c r="H12" s="22" t="s">
        <v>30</v>
      </c>
      <c r="I12" s="22">
        <v>2</v>
      </c>
      <c r="J12" s="22">
        <v>35</v>
      </c>
      <c r="K12" s="22" t="s">
        <v>48</v>
      </c>
      <c r="L12" s="22" t="s">
        <v>31</v>
      </c>
      <c r="M12" s="22" t="s">
        <v>32</v>
      </c>
      <c r="N12" s="22" t="s">
        <v>33</v>
      </c>
      <c r="O12" s="22" t="s">
        <v>34</v>
      </c>
      <c r="P12" s="22" t="s">
        <v>56</v>
      </c>
      <c r="Q12" s="16" t="s">
        <v>36</v>
      </c>
      <c r="R12" s="33" t="s">
        <v>37</v>
      </c>
      <c r="S12" s="39">
        <v>1</v>
      </c>
      <c r="T12" s="39"/>
      <c r="U12" s="21"/>
      <c r="V12" s="27" t="s">
        <v>62</v>
      </c>
      <c r="W12" s="36" t="s">
        <v>58</v>
      </c>
    </row>
    <row r="13" spans="1:23" ht="103.5">
      <c r="A13" s="12">
        <f t="shared" si="0"/>
        <v>4</v>
      </c>
      <c r="B13" s="21" t="s">
        <v>60</v>
      </c>
      <c r="C13" s="14">
        <f t="shared" si="1"/>
        <v>1</v>
      </c>
      <c r="D13" s="21" t="s">
        <v>61</v>
      </c>
      <c r="E13" s="21" t="s">
        <v>28</v>
      </c>
      <c r="F13" s="14">
        <f>_xlfn.COUNTIFS(D$2:D13,D13,A$2:A13,A13)</f>
        <v>2</v>
      </c>
      <c r="G13" s="22" t="s">
        <v>55</v>
      </c>
      <c r="H13" s="22" t="s">
        <v>30</v>
      </c>
      <c r="I13" s="22">
        <v>2</v>
      </c>
      <c r="J13" s="22">
        <v>35</v>
      </c>
      <c r="K13" s="22" t="s">
        <v>59</v>
      </c>
      <c r="L13" s="22" t="s">
        <v>31</v>
      </c>
      <c r="M13" s="22" t="s">
        <v>32</v>
      </c>
      <c r="N13" s="22" t="s">
        <v>33</v>
      </c>
      <c r="O13" s="22" t="s">
        <v>34</v>
      </c>
      <c r="P13" s="22" t="s">
        <v>56</v>
      </c>
      <c r="Q13" s="16" t="s">
        <v>36</v>
      </c>
      <c r="R13" s="33" t="s">
        <v>37</v>
      </c>
      <c r="S13" s="39">
        <v>1</v>
      </c>
      <c r="T13" s="39"/>
      <c r="U13" s="21"/>
      <c r="V13" s="27" t="s">
        <v>62</v>
      </c>
      <c r="W13" s="36" t="s">
        <v>58</v>
      </c>
    </row>
    <row r="14" spans="1:23" ht="103.5">
      <c r="A14" s="12">
        <f t="shared" si="0"/>
        <v>4</v>
      </c>
      <c r="B14" s="21" t="s">
        <v>60</v>
      </c>
      <c r="C14" s="14">
        <f t="shared" si="1"/>
        <v>1</v>
      </c>
      <c r="D14" s="21" t="s">
        <v>61</v>
      </c>
      <c r="E14" s="21" t="s">
        <v>28</v>
      </c>
      <c r="F14" s="14">
        <f>_xlfn.COUNTIFS(D$2:D14,D14,A$2:A14,A14)</f>
        <v>3</v>
      </c>
      <c r="G14" s="22" t="s">
        <v>55</v>
      </c>
      <c r="H14" s="22" t="s">
        <v>30</v>
      </c>
      <c r="I14" s="22">
        <v>1</v>
      </c>
      <c r="J14" s="22">
        <v>35</v>
      </c>
      <c r="K14" s="22" t="s">
        <v>31</v>
      </c>
      <c r="L14" s="22" t="s">
        <v>31</v>
      </c>
      <c r="M14" s="22" t="s">
        <v>32</v>
      </c>
      <c r="N14" s="22" t="s">
        <v>33</v>
      </c>
      <c r="O14" s="22" t="s">
        <v>34</v>
      </c>
      <c r="P14" s="22" t="s">
        <v>56</v>
      </c>
      <c r="Q14" s="16" t="s">
        <v>36</v>
      </c>
      <c r="R14" s="33" t="s">
        <v>37</v>
      </c>
      <c r="S14" s="39">
        <v>1</v>
      </c>
      <c r="T14" s="39"/>
      <c r="U14" s="21"/>
      <c r="V14" s="27" t="s">
        <v>62</v>
      </c>
      <c r="W14" s="36" t="s">
        <v>58</v>
      </c>
    </row>
    <row r="15" spans="1:23" ht="78">
      <c r="A15" s="12">
        <f t="shared" si="0"/>
        <v>5</v>
      </c>
      <c r="B15" s="21" t="s">
        <v>63</v>
      </c>
      <c r="C15" s="14">
        <f t="shared" si="1"/>
        <v>1</v>
      </c>
      <c r="D15" s="21" t="s">
        <v>64</v>
      </c>
      <c r="E15" s="21" t="s">
        <v>65</v>
      </c>
      <c r="F15" s="14">
        <f>_xlfn.COUNTIFS(D$2:D15,D15,A$2:A15,A15)</f>
        <v>1</v>
      </c>
      <c r="G15" s="22" t="s">
        <v>66</v>
      </c>
      <c r="H15" s="22" t="s">
        <v>30</v>
      </c>
      <c r="I15" s="22">
        <v>1</v>
      </c>
      <c r="J15" s="22">
        <v>35</v>
      </c>
      <c r="K15" s="22" t="s">
        <v>31</v>
      </c>
      <c r="L15" s="22" t="s">
        <v>31</v>
      </c>
      <c r="M15" s="22" t="s">
        <v>32</v>
      </c>
      <c r="N15" s="22" t="s">
        <v>33</v>
      </c>
      <c r="O15" s="22" t="s">
        <v>34</v>
      </c>
      <c r="P15" s="22" t="s">
        <v>67</v>
      </c>
      <c r="Q15" s="22" t="s">
        <v>68</v>
      </c>
      <c r="R15" s="33" t="s">
        <v>37</v>
      </c>
      <c r="S15" s="39">
        <v>1</v>
      </c>
      <c r="T15" s="39"/>
      <c r="U15" s="21"/>
      <c r="V15" s="27" t="s">
        <v>69</v>
      </c>
      <c r="W15" s="36" t="s">
        <v>58</v>
      </c>
    </row>
    <row r="16" spans="1:23" ht="39">
      <c r="A16" s="12">
        <f t="shared" si="0"/>
        <v>6</v>
      </c>
      <c r="B16" s="21" t="s">
        <v>70</v>
      </c>
      <c r="C16" s="14">
        <f t="shared" si="1"/>
        <v>1</v>
      </c>
      <c r="D16" s="21" t="s">
        <v>71</v>
      </c>
      <c r="E16" s="21" t="s">
        <v>28</v>
      </c>
      <c r="F16" s="14">
        <f>_xlfn.COUNTIFS(D$2:D16,D16,A$2:A16,A16)</f>
        <v>1</v>
      </c>
      <c r="G16" s="22" t="s">
        <v>72</v>
      </c>
      <c r="H16" s="22" t="s">
        <v>30</v>
      </c>
      <c r="I16" s="22">
        <v>1</v>
      </c>
      <c r="J16" s="22">
        <v>35</v>
      </c>
      <c r="K16" s="22" t="s">
        <v>48</v>
      </c>
      <c r="L16" s="22" t="s">
        <v>31</v>
      </c>
      <c r="M16" s="22" t="s">
        <v>32</v>
      </c>
      <c r="N16" s="22" t="s">
        <v>33</v>
      </c>
      <c r="O16" s="22" t="s">
        <v>34</v>
      </c>
      <c r="P16" s="22" t="s">
        <v>73</v>
      </c>
      <c r="Q16" s="22"/>
      <c r="R16" s="33" t="s">
        <v>37</v>
      </c>
      <c r="S16" s="39">
        <v>1</v>
      </c>
      <c r="T16" s="39"/>
      <c r="U16" s="21"/>
      <c r="V16" s="27" t="s">
        <v>62</v>
      </c>
      <c r="W16" s="36" t="s">
        <v>58</v>
      </c>
    </row>
    <row r="17" spans="1:23" ht="39">
      <c r="A17" s="12">
        <f t="shared" si="0"/>
        <v>6</v>
      </c>
      <c r="B17" s="21" t="s">
        <v>70</v>
      </c>
      <c r="C17" s="14">
        <f t="shared" si="1"/>
        <v>1</v>
      </c>
      <c r="D17" s="21" t="s">
        <v>71</v>
      </c>
      <c r="E17" s="21" t="s">
        <v>28</v>
      </c>
      <c r="F17" s="14">
        <f>_xlfn.COUNTIFS(D$2:D17,D17,A$2:A17,A17)</f>
        <v>2</v>
      </c>
      <c r="G17" s="22" t="s">
        <v>72</v>
      </c>
      <c r="H17" s="22" t="s">
        <v>30</v>
      </c>
      <c r="I17" s="22">
        <v>1</v>
      </c>
      <c r="J17" s="22">
        <v>35</v>
      </c>
      <c r="K17" s="22" t="s">
        <v>59</v>
      </c>
      <c r="L17" s="22" t="s">
        <v>31</v>
      </c>
      <c r="M17" s="22" t="s">
        <v>32</v>
      </c>
      <c r="N17" s="22" t="s">
        <v>33</v>
      </c>
      <c r="O17" s="22" t="s">
        <v>34</v>
      </c>
      <c r="P17" s="22" t="s">
        <v>73</v>
      </c>
      <c r="Q17" s="22"/>
      <c r="R17" s="33" t="s">
        <v>37</v>
      </c>
      <c r="S17" s="39">
        <v>1</v>
      </c>
      <c r="T17" s="39"/>
      <c r="U17" s="21"/>
      <c r="V17" s="27" t="s">
        <v>62</v>
      </c>
      <c r="W17" s="36" t="s">
        <v>58</v>
      </c>
    </row>
    <row r="18" spans="1:23" ht="51.75">
      <c r="A18" s="12">
        <f t="shared" si="0"/>
        <v>6</v>
      </c>
      <c r="B18" s="21" t="s">
        <v>70</v>
      </c>
      <c r="C18" s="14">
        <f t="shared" si="1"/>
        <v>1</v>
      </c>
      <c r="D18" s="21" t="s">
        <v>71</v>
      </c>
      <c r="E18" s="21" t="s">
        <v>28</v>
      </c>
      <c r="F18" s="14">
        <f>_xlfn.COUNTIFS(D$2:D18,D18,A$2:A18,A18)</f>
        <v>3</v>
      </c>
      <c r="G18" s="22" t="s">
        <v>74</v>
      </c>
      <c r="H18" s="22" t="s">
        <v>30</v>
      </c>
      <c r="I18" s="22">
        <v>1</v>
      </c>
      <c r="J18" s="22">
        <v>35</v>
      </c>
      <c r="K18" s="22" t="s">
        <v>31</v>
      </c>
      <c r="L18" s="22" t="s">
        <v>31</v>
      </c>
      <c r="M18" s="22" t="s">
        <v>32</v>
      </c>
      <c r="N18" s="22" t="s">
        <v>33</v>
      </c>
      <c r="O18" s="22" t="s">
        <v>34</v>
      </c>
      <c r="P18" s="22" t="s">
        <v>67</v>
      </c>
      <c r="Q18" s="22" t="s">
        <v>75</v>
      </c>
      <c r="R18" s="33" t="s">
        <v>37</v>
      </c>
      <c r="S18" s="39">
        <v>1</v>
      </c>
      <c r="T18" s="39"/>
      <c r="U18" s="21"/>
      <c r="V18" s="27" t="s">
        <v>76</v>
      </c>
      <c r="W18" s="36" t="s">
        <v>58</v>
      </c>
    </row>
    <row r="19" spans="1:23" ht="51.75">
      <c r="A19" s="12">
        <f t="shared" si="0"/>
        <v>7</v>
      </c>
      <c r="B19" s="21" t="s">
        <v>77</v>
      </c>
      <c r="C19" s="14">
        <f t="shared" si="1"/>
        <v>1</v>
      </c>
      <c r="D19" s="21" t="s">
        <v>78</v>
      </c>
      <c r="E19" s="21" t="s">
        <v>28</v>
      </c>
      <c r="F19" s="14">
        <f>_xlfn.COUNTIFS(D$2:D19,D19,A$2:A19,A19)</f>
        <v>1</v>
      </c>
      <c r="G19" s="22" t="s">
        <v>79</v>
      </c>
      <c r="H19" s="22" t="s">
        <v>30</v>
      </c>
      <c r="I19" s="22">
        <v>1</v>
      </c>
      <c r="J19" s="22">
        <v>35</v>
      </c>
      <c r="K19" s="22" t="s">
        <v>48</v>
      </c>
      <c r="L19" s="22" t="s">
        <v>31</v>
      </c>
      <c r="M19" s="22" t="s">
        <v>32</v>
      </c>
      <c r="N19" s="22" t="s">
        <v>33</v>
      </c>
      <c r="O19" s="22" t="s">
        <v>34</v>
      </c>
      <c r="P19" s="22" t="s">
        <v>80</v>
      </c>
      <c r="Q19" s="22"/>
      <c r="R19" s="33" t="s">
        <v>37</v>
      </c>
      <c r="S19" s="39">
        <v>1</v>
      </c>
      <c r="T19" s="39"/>
      <c r="U19" s="21"/>
      <c r="V19" s="27" t="s">
        <v>62</v>
      </c>
      <c r="W19" s="36" t="s">
        <v>58</v>
      </c>
    </row>
    <row r="20" spans="1:23" ht="51.75">
      <c r="A20" s="12">
        <f t="shared" si="0"/>
        <v>7</v>
      </c>
      <c r="B20" s="21" t="s">
        <v>77</v>
      </c>
      <c r="C20" s="14">
        <f t="shared" si="1"/>
        <v>1</v>
      </c>
      <c r="D20" s="21" t="s">
        <v>78</v>
      </c>
      <c r="E20" s="21" t="s">
        <v>28</v>
      </c>
      <c r="F20" s="14">
        <f>_xlfn.COUNTIFS(D$2:D20,D20,A$2:A20,A20)</f>
        <v>2</v>
      </c>
      <c r="G20" s="22" t="s">
        <v>79</v>
      </c>
      <c r="H20" s="22" t="s">
        <v>30</v>
      </c>
      <c r="I20" s="22">
        <v>1</v>
      </c>
      <c r="J20" s="22">
        <v>35</v>
      </c>
      <c r="K20" s="22" t="s">
        <v>59</v>
      </c>
      <c r="L20" s="22" t="s">
        <v>31</v>
      </c>
      <c r="M20" s="22" t="s">
        <v>32</v>
      </c>
      <c r="N20" s="22" t="s">
        <v>33</v>
      </c>
      <c r="O20" s="22" t="s">
        <v>34</v>
      </c>
      <c r="P20" s="22" t="s">
        <v>80</v>
      </c>
      <c r="Q20" s="22"/>
      <c r="R20" s="33" t="s">
        <v>37</v>
      </c>
      <c r="S20" s="39">
        <v>1</v>
      </c>
      <c r="T20" s="39"/>
      <c r="U20" s="21"/>
      <c r="V20" s="27" t="s">
        <v>62</v>
      </c>
      <c r="W20" s="36" t="s">
        <v>58</v>
      </c>
    </row>
    <row r="21" spans="1:23" ht="39">
      <c r="A21" s="12">
        <f t="shared" si="0"/>
        <v>8</v>
      </c>
      <c r="B21" s="21" t="s">
        <v>81</v>
      </c>
      <c r="C21" s="14">
        <f t="shared" si="1"/>
        <v>1</v>
      </c>
      <c r="D21" s="21" t="s">
        <v>82</v>
      </c>
      <c r="E21" s="21" t="s">
        <v>65</v>
      </c>
      <c r="F21" s="14">
        <f>_xlfn.COUNTIFS(D$2:D21,D21,A$2:A21,A21)</f>
        <v>1</v>
      </c>
      <c r="G21" s="22" t="s">
        <v>29</v>
      </c>
      <c r="H21" s="22" t="s">
        <v>30</v>
      </c>
      <c r="I21" s="22">
        <v>1</v>
      </c>
      <c r="J21" s="22">
        <v>35</v>
      </c>
      <c r="K21" s="22" t="s">
        <v>31</v>
      </c>
      <c r="L21" s="22" t="s">
        <v>31</v>
      </c>
      <c r="M21" s="22" t="s">
        <v>32</v>
      </c>
      <c r="N21" s="22" t="s">
        <v>33</v>
      </c>
      <c r="O21" s="22" t="s">
        <v>34</v>
      </c>
      <c r="P21" s="22" t="s">
        <v>83</v>
      </c>
      <c r="Q21" s="22"/>
      <c r="R21" s="33" t="s">
        <v>37</v>
      </c>
      <c r="S21" s="39">
        <v>1</v>
      </c>
      <c r="T21" s="39"/>
      <c r="U21" s="21"/>
      <c r="V21" s="27" t="s">
        <v>62</v>
      </c>
      <c r="W21" s="36" t="s">
        <v>58</v>
      </c>
    </row>
    <row r="22" spans="1:23" ht="51.75">
      <c r="A22" s="12">
        <f t="shared" si="0"/>
        <v>9</v>
      </c>
      <c r="B22" s="21" t="s">
        <v>84</v>
      </c>
      <c r="C22" s="14">
        <f t="shared" si="1"/>
        <v>1</v>
      </c>
      <c r="D22" s="21" t="s">
        <v>85</v>
      </c>
      <c r="E22" s="21" t="s">
        <v>65</v>
      </c>
      <c r="F22" s="14">
        <f>_xlfn.COUNTIFS(D$2:D22,D22,A$2:A22,A22)</f>
        <v>1</v>
      </c>
      <c r="G22" s="22" t="s">
        <v>86</v>
      </c>
      <c r="H22" s="22" t="s">
        <v>30</v>
      </c>
      <c r="I22" s="22">
        <v>1</v>
      </c>
      <c r="J22" s="22">
        <v>35</v>
      </c>
      <c r="K22" s="22" t="s">
        <v>48</v>
      </c>
      <c r="L22" s="22" t="s">
        <v>31</v>
      </c>
      <c r="M22" s="22" t="s">
        <v>32</v>
      </c>
      <c r="N22" s="22" t="s">
        <v>33</v>
      </c>
      <c r="O22" s="22" t="s">
        <v>34</v>
      </c>
      <c r="P22" s="22" t="s">
        <v>87</v>
      </c>
      <c r="Q22" s="22"/>
      <c r="R22" s="33" t="s">
        <v>37</v>
      </c>
      <c r="S22" s="39">
        <v>1</v>
      </c>
      <c r="T22" s="39"/>
      <c r="U22" s="21"/>
      <c r="V22" s="27" t="s">
        <v>88</v>
      </c>
      <c r="W22" s="36" t="s">
        <v>58</v>
      </c>
    </row>
    <row r="23" spans="1:23" ht="51.75">
      <c r="A23" s="12">
        <f t="shared" si="0"/>
        <v>10</v>
      </c>
      <c r="B23" s="23" t="s">
        <v>89</v>
      </c>
      <c r="C23" s="14">
        <f t="shared" si="1"/>
        <v>1</v>
      </c>
      <c r="D23" s="24" t="s">
        <v>90</v>
      </c>
      <c r="E23" s="21" t="s">
        <v>91</v>
      </c>
      <c r="F23" s="14">
        <f>_xlfn.COUNTIFS(D$2:D23,D23,A$2:A23,A23)</f>
        <v>1</v>
      </c>
      <c r="G23" s="24" t="s">
        <v>92</v>
      </c>
      <c r="H23" s="24" t="s">
        <v>30</v>
      </c>
      <c r="I23" s="24">
        <v>1</v>
      </c>
      <c r="J23" s="24">
        <v>35</v>
      </c>
      <c r="K23" s="24" t="s">
        <v>48</v>
      </c>
      <c r="L23" s="24" t="s">
        <v>31</v>
      </c>
      <c r="M23" s="24" t="s">
        <v>32</v>
      </c>
      <c r="N23" s="24" t="s">
        <v>33</v>
      </c>
      <c r="O23" s="24" t="s">
        <v>34</v>
      </c>
      <c r="P23" s="24" t="s">
        <v>93</v>
      </c>
      <c r="Q23" s="16" t="s">
        <v>36</v>
      </c>
      <c r="R23" s="33" t="s">
        <v>37</v>
      </c>
      <c r="S23" s="39">
        <v>1</v>
      </c>
      <c r="T23" s="39"/>
      <c r="U23" s="40"/>
      <c r="V23" s="21" t="s">
        <v>88</v>
      </c>
      <c r="W23" s="36" t="s">
        <v>94</v>
      </c>
    </row>
    <row r="24" spans="1:23" ht="39">
      <c r="A24" s="12">
        <f t="shared" si="0"/>
        <v>11</v>
      </c>
      <c r="B24" s="24" t="s">
        <v>95</v>
      </c>
      <c r="C24" s="14">
        <f t="shared" si="1"/>
        <v>1</v>
      </c>
      <c r="D24" s="25" t="s">
        <v>96</v>
      </c>
      <c r="E24" s="21" t="s">
        <v>91</v>
      </c>
      <c r="F24" s="14">
        <f>_xlfn.COUNTIFS(D$2:D24,D24,A$2:A24,A24)</f>
        <v>1</v>
      </c>
      <c r="G24" s="24" t="s">
        <v>97</v>
      </c>
      <c r="H24" s="24" t="s">
        <v>98</v>
      </c>
      <c r="I24" s="24">
        <v>1</v>
      </c>
      <c r="J24" s="24">
        <v>35</v>
      </c>
      <c r="K24" s="24" t="s">
        <v>48</v>
      </c>
      <c r="L24" s="24" t="s">
        <v>31</v>
      </c>
      <c r="M24" s="24" t="s">
        <v>31</v>
      </c>
      <c r="N24" s="24" t="s">
        <v>33</v>
      </c>
      <c r="O24" s="24" t="s">
        <v>34</v>
      </c>
      <c r="P24" s="24" t="s">
        <v>31</v>
      </c>
      <c r="Q24" s="24"/>
      <c r="R24" s="33" t="s">
        <v>37</v>
      </c>
      <c r="S24" s="39">
        <v>1</v>
      </c>
      <c r="T24" s="39"/>
      <c r="U24" s="40"/>
      <c r="V24" s="21" t="s">
        <v>99</v>
      </c>
      <c r="W24" s="36" t="s">
        <v>94</v>
      </c>
    </row>
    <row r="25" spans="1:23" ht="39">
      <c r="A25" s="12">
        <f t="shared" si="0"/>
        <v>11</v>
      </c>
      <c r="B25" s="24" t="s">
        <v>95</v>
      </c>
      <c r="C25" s="14">
        <f t="shared" si="1"/>
        <v>1</v>
      </c>
      <c r="D25" s="25" t="s">
        <v>96</v>
      </c>
      <c r="E25" s="21" t="s">
        <v>91</v>
      </c>
      <c r="F25" s="14">
        <f>_xlfn.COUNTIFS(D$2:D25,D25,A$2:A25,A25)</f>
        <v>2</v>
      </c>
      <c r="G25" s="24" t="s">
        <v>97</v>
      </c>
      <c r="H25" s="24" t="s">
        <v>98</v>
      </c>
      <c r="I25" s="24">
        <v>1</v>
      </c>
      <c r="J25" s="24">
        <v>35</v>
      </c>
      <c r="K25" s="24" t="s">
        <v>59</v>
      </c>
      <c r="L25" s="24" t="s">
        <v>31</v>
      </c>
      <c r="M25" s="24" t="s">
        <v>31</v>
      </c>
      <c r="N25" s="24" t="s">
        <v>33</v>
      </c>
      <c r="O25" s="24" t="s">
        <v>34</v>
      </c>
      <c r="P25" s="24" t="s">
        <v>31</v>
      </c>
      <c r="Q25" s="24"/>
      <c r="R25" s="33" t="s">
        <v>37</v>
      </c>
      <c r="S25" s="39">
        <v>1</v>
      </c>
      <c r="T25" s="39"/>
      <c r="U25" s="40"/>
      <c r="V25" s="21" t="s">
        <v>99</v>
      </c>
      <c r="W25" s="36" t="s">
        <v>94</v>
      </c>
    </row>
    <row r="26" spans="1:23" ht="51.75">
      <c r="A26" s="12">
        <f t="shared" si="0"/>
        <v>12</v>
      </c>
      <c r="B26" s="26" t="s">
        <v>100</v>
      </c>
      <c r="C26" s="14">
        <f t="shared" si="1"/>
        <v>1</v>
      </c>
      <c r="D26" s="21" t="s">
        <v>101</v>
      </c>
      <c r="E26" s="21" t="s">
        <v>91</v>
      </c>
      <c r="F26" s="14">
        <f>_xlfn.COUNTIFS(D$2:D26,D26,A$2:A26,A26)</f>
        <v>1</v>
      </c>
      <c r="G26" s="24" t="s">
        <v>102</v>
      </c>
      <c r="H26" s="24" t="s">
        <v>98</v>
      </c>
      <c r="I26" s="24">
        <v>1</v>
      </c>
      <c r="J26" s="24">
        <v>35</v>
      </c>
      <c r="K26" s="24" t="s">
        <v>31</v>
      </c>
      <c r="L26" s="24" t="s">
        <v>31</v>
      </c>
      <c r="M26" s="24" t="s">
        <v>31</v>
      </c>
      <c r="N26" s="24" t="s">
        <v>33</v>
      </c>
      <c r="O26" s="24" t="s">
        <v>34</v>
      </c>
      <c r="P26" s="24" t="s">
        <v>103</v>
      </c>
      <c r="Q26" s="24"/>
      <c r="R26" s="33" t="s">
        <v>37</v>
      </c>
      <c r="S26" s="39">
        <v>1</v>
      </c>
      <c r="T26" s="41"/>
      <c r="U26" s="40"/>
      <c r="V26" s="21" t="s">
        <v>99</v>
      </c>
      <c r="W26" s="36" t="s">
        <v>94</v>
      </c>
    </row>
    <row r="27" spans="1:23" ht="78">
      <c r="A27" s="12">
        <f t="shared" si="0"/>
        <v>13</v>
      </c>
      <c r="B27" s="21" t="s">
        <v>104</v>
      </c>
      <c r="C27" s="14">
        <f t="shared" si="1"/>
        <v>1</v>
      </c>
      <c r="D27" s="21" t="s">
        <v>105</v>
      </c>
      <c r="E27" s="21" t="s">
        <v>28</v>
      </c>
      <c r="F27" s="14">
        <f>_xlfn.COUNTIFS(D$2:D27,D27,A$2:A27,A27)</f>
        <v>1</v>
      </c>
      <c r="G27" s="27" t="s">
        <v>106</v>
      </c>
      <c r="H27" s="27" t="s">
        <v>107</v>
      </c>
      <c r="I27" s="21">
        <v>1</v>
      </c>
      <c r="J27" s="27">
        <v>30</v>
      </c>
      <c r="K27" s="27" t="s">
        <v>31</v>
      </c>
      <c r="L27" s="27" t="s">
        <v>31</v>
      </c>
      <c r="M27" s="27" t="s">
        <v>32</v>
      </c>
      <c r="N27" s="27" t="s">
        <v>33</v>
      </c>
      <c r="O27" s="27" t="s">
        <v>34</v>
      </c>
      <c r="P27" s="27" t="s">
        <v>108</v>
      </c>
      <c r="Q27" s="27" t="s">
        <v>109</v>
      </c>
      <c r="R27" s="33" t="s">
        <v>37</v>
      </c>
      <c r="S27" s="39">
        <v>1</v>
      </c>
      <c r="T27" s="21"/>
      <c r="U27" s="42"/>
      <c r="V27" s="27"/>
      <c r="W27" s="36" t="s">
        <v>110</v>
      </c>
    </row>
    <row r="28" spans="1:23" ht="78">
      <c r="A28" s="12">
        <f t="shared" si="0"/>
        <v>14</v>
      </c>
      <c r="B28" s="27" t="s">
        <v>111</v>
      </c>
      <c r="C28" s="14">
        <f t="shared" si="1"/>
        <v>1</v>
      </c>
      <c r="D28" s="27" t="s">
        <v>112</v>
      </c>
      <c r="E28" s="27" t="s">
        <v>28</v>
      </c>
      <c r="F28" s="14">
        <f>_xlfn.COUNTIFS(D$2:D28,D28,A$2:A28,A28)</f>
        <v>1</v>
      </c>
      <c r="G28" s="27" t="s">
        <v>113</v>
      </c>
      <c r="H28" s="27" t="s">
        <v>30</v>
      </c>
      <c r="I28" s="27">
        <v>1</v>
      </c>
      <c r="J28" s="27">
        <v>35</v>
      </c>
      <c r="K28" s="27" t="s">
        <v>48</v>
      </c>
      <c r="L28" s="27" t="s">
        <v>31</v>
      </c>
      <c r="M28" s="27" t="s">
        <v>32</v>
      </c>
      <c r="N28" s="27" t="s">
        <v>33</v>
      </c>
      <c r="O28" s="27" t="s">
        <v>34</v>
      </c>
      <c r="P28" s="27" t="s">
        <v>31</v>
      </c>
      <c r="Q28" s="16" t="s">
        <v>36</v>
      </c>
      <c r="R28" s="33" t="s">
        <v>37</v>
      </c>
      <c r="S28" s="43">
        <v>1</v>
      </c>
      <c r="T28" s="44"/>
      <c r="U28" s="44"/>
      <c r="V28" s="21" t="s">
        <v>50</v>
      </c>
      <c r="W28" s="36" t="s">
        <v>110</v>
      </c>
    </row>
    <row r="29" spans="1:23" ht="51.75">
      <c r="A29" s="12">
        <f t="shared" si="0"/>
        <v>15</v>
      </c>
      <c r="B29" s="24" t="s">
        <v>114</v>
      </c>
      <c r="C29" s="14">
        <f t="shared" si="1"/>
        <v>1</v>
      </c>
      <c r="D29" s="24" t="s">
        <v>115</v>
      </c>
      <c r="E29" s="24" t="s">
        <v>28</v>
      </c>
      <c r="F29" s="14">
        <f>_xlfn.COUNTIFS(D$2:D29,D29,A$2:A29,A29)</f>
        <v>1</v>
      </c>
      <c r="G29" s="24" t="s">
        <v>113</v>
      </c>
      <c r="H29" s="24" t="s">
        <v>107</v>
      </c>
      <c r="I29" s="24">
        <v>1</v>
      </c>
      <c r="J29" s="24">
        <v>35</v>
      </c>
      <c r="K29" s="24" t="s">
        <v>48</v>
      </c>
      <c r="L29" s="24" t="s">
        <v>31</v>
      </c>
      <c r="M29" s="24" t="s">
        <v>32</v>
      </c>
      <c r="N29" s="24" t="s">
        <v>33</v>
      </c>
      <c r="O29" s="24" t="s">
        <v>34</v>
      </c>
      <c r="P29" s="24" t="s">
        <v>31</v>
      </c>
      <c r="Q29" s="16" t="s">
        <v>36</v>
      </c>
      <c r="R29" s="33" t="s">
        <v>37</v>
      </c>
      <c r="S29" s="39">
        <v>1</v>
      </c>
      <c r="T29" s="21"/>
      <c r="U29" s="21"/>
      <c r="V29" s="21" t="s">
        <v>116</v>
      </c>
      <c r="W29" s="36" t="s">
        <v>110</v>
      </c>
    </row>
    <row r="30" spans="1:23" ht="51.75">
      <c r="A30" s="12">
        <f t="shared" si="0"/>
        <v>16</v>
      </c>
      <c r="B30" s="24" t="s">
        <v>117</v>
      </c>
      <c r="C30" s="14">
        <f t="shared" si="1"/>
        <v>1</v>
      </c>
      <c r="D30" s="24" t="s">
        <v>118</v>
      </c>
      <c r="E30" s="24" t="s">
        <v>28</v>
      </c>
      <c r="F30" s="14">
        <f>_xlfn.COUNTIFS(D$2:D30,D30,A$2:A30,A30)</f>
        <v>1</v>
      </c>
      <c r="G30" s="24" t="s">
        <v>119</v>
      </c>
      <c r="H30" s="24" t="s">
        <v>98</v>
      </c>
      <c r="I30" s="24">
        <v>1</v>
      </c>
      <c r="J30" s="24">
        <v>35</v>
      </c>
      <c r="K30" s="24" t="s">
        <v>31</v>
      </c>
      <c r="L30" s="24" t="s">
        <v>31</v>
      </c>
      <c r="M30" s="24" t="s">
        <v>31</v>
      </c>
      <c r="N30" s="24" t="s">
        <v>33</v>
      </c>
      <c r="O30" s="24" t="s">
        <v>34</v>
      </c>
      <c r="P30" s="24" t="s">
        <v>120</v>
      </c>
      <c r="Q30" s="24"/>
      <c r="R30" s="33" t="s">
        <v>37</v>
      </c>
      <c r="S30" s="39">
        <v>1</v>
      </c>
      <c r="T30" s="21"/>
      <c r="U30" s="21"/>
      <c r="V30" s="24"/>
      <c r="W30" s="36" t="s">
        <v>110</v>
      </c>
    </row>
    <row r="31" spans="1:23" ht="64.5">
      <c r="A31" s="12">
        <f t="shared" si="0"/>
        <v>17</v>
      </c>
      <c r="B31" s="24" t="s">
        <v>121</v>
      </c>
      <c r="C31" s="14">
        <f t="shared" si="1"/>
        <v>1</v>
      </c>
      <c r="D31" s="24" t="s">
        <v>122</v>
      </c>
      <c r="E31" s="24" t="s">
        <v>28</v>
      </c>
      <c r="F31" s="14">
        <f>_xlfn.COUNTIFS(D$2:D31,D31,A$2:A31,A31)</f>
        <v>1</v>
      </c>
      <c r="G31" s="24" t="s">
        <v>119</v>
      </c>
      <c r="H31" s="24" t="s">
        <v>98</v>
      </c>
      <c r="I31" s="24">
        <v>1</v>
      </c>
      <c r="J31" s="24">
        <v>35</v>
      </c>
      <c r="K31" s="24" t="s">
        <v>31</v>
      </c>
      <c r="L31" s="24" t="s">
        <v>31</v>
      </c>
      <c r="M31" s="24" t="s">
        <v>31</v>
      </c>
      <c r="N31" s="24" t="s">
        <v>33</v>
      </c>
      <c r="O31" s="24" t="s">
        <v>34</v>
      </c>
      <c r="P31" s="24" t="s">
        <v>103</v>
      </c>
      <c r="Q31" s="16" t="s">
        <v>36</v>
      </c>
      <c r="R31" s="33" t="s">
        <v>37</v>
      </c>
      <c r="S31" s="39">
        <v>1</v>
      </c>
      <c r="T31" s="45"/>
      <c r="U31" s="45"/>
      <c r="V31" s="46"/>
      <c r="W31" s="36" t="s">
        <v>110</v>
      </c>
    </row>
    <row r="32" spans="1:23" ht="64.5">
      <c r="A32" s="12">
        <f t="shared" si="0"/>
        <v>18</v>
      </c>
      <c r="B32" s="27" t="s">
        <v>123</v>
      </c>
      <c r="C32" s="14">
        <f t="shared" si="1"/>
        <v>1</v>
      </c>
      <c r="D32" s="27" t="s">
        <v>124</v>
      </c>
      <c r="E32" s="27" t="s">
        <v>28</v>
      </c>
      <c r="F32" s="14">
        <f>_xlfn.COUNTIFS(D$2:D32,D32,A$2:A32,A32)</f>
        <v>1</v>
      </c>
      <c r="G32" s="27" t="s">
        <v>125</v>
      </c>
      <c r="H32" s="27" t="s">
        <v>30</v>
      </c>
      <c r="I32" s="27">
        <v>1</v>
      </c>
      <c r="J32" s="24">
        <v>30</v>
      </c>
      <c r="K32" s="24" t="s">
        <v>48</v>
      </c>
      <c r="L32" s="24" t="s">
        <v>31</v>
      </c>
      <c r="M32" s="24" t="s">
        <v>31</v>
      </c>
      <c r="N32" s="24" t="s">
        <v>33</v>
      </c>
      <c r="O32" s="24" t="s">
        <v>34</v>
      </c>
      <c r="P32" s="27" t="s">
        <v>126</v>
      </c>
      <c r="Q32" s="16" t="s">
        <v>36</v>
      </c>
      <c r="R32" s="33" t="s">
        <v>37</v>
      </c>
      <c r="S32" s="43">
        <v>1</v>
      </c>
      <c r="T32" s="21"/>
      <c r="U32" s="21"/>
      <c r="V32" s="27"/>
      <c r="W32" s="36" t="s">
        <v>110</v>
      </c>
    </row>
    <row r="33" spans="1:23" ht="64.5">
      <c r="A33" s="12">
        <f t="shared" si="0"/>
        <v>18</v>
      </c>
      <c r="B33" s="27" t="s">
        <v>123</v>
      </c>
      <c r="C33" s="14">
        <f t="shared" si="1"/>
        <v>1</v>
      </c>
      <c r="D33" s="27" t="s">
        <v>124</v>
      </c>
      <c r="E33" s="27" t="s">
        <v>28</v>
      </c>
      <c r="F33" s="14">
        <f>_xlfn.COUNTIFS(D$2:D33,D33,A$2:A33,A33)</f>
        <v>2</v>
      </c>
      <c r="G33" s="27" t="s">
        <v>125</v>
      </c>
      <c r="H33" s="27" t="s">
        <v>30</v>
      </c>
      <c r="I33" s="31">
        <v>1</v>
      </c>
      <c r="J33" s="24">
        <v>30</v>
      </c>
      <c r="K33" s="24" t="s">
        <v>59</v>
      </c>
      <c r="L33" s="24" t="s">
        <v>31</v>
      </c>
      <c r="M33" s="24" t="s">
        <v>31</v>
      </c>
      <c r="N33" s="24" t="s">
        <v>33</v>
      </c>
      <c r="O33" s="24" t="s">
        <v>34</v>
      </c>
      <c r="P33" s="27" t="s">
        <v>126</v>
      </c>
      <c r="Q33" s="16" t="s">
        <v>36</v>
      </c>
      <c r="R33" s="33" t="s">
        <v>37</v>
      </c>
      <c r="S33" s="43">
        <v>1</v>
      </c>
      <c r="T33" s="21"/>
      <c r="U33" s="21"/>
      <c r="V33" s="27"/>
      <c r="W33" s="36" t="s">
        <v>110</v>
      </c>
    </row>
    <row r="34" spans="1:23" ht="222" customHeight="1">
      <c r="A34" s="12">
        <f t="shared" si="0"/>
        <v>19</v>
      </c>
      <c r="B34" s="27" t="s">
        <v>127</v>
      </c>
      <c r="C34" s="14">
        <f t="shared" si="1"/>
        <v>1</v>
      </c>
      <c r="D34" s="27" t="s">
        <v>128</v>
      </c>
      <c r="E34" s="27" t="s">
        <v>28</v>
      </c>
      <c r="F34" s="14">
        <f>_xlfn.COUNTIFS(D$2:D34,D34,A$2:A34,A34)</f>
        <v>1</v>
      </c>
      <c r="G34" s="27" t="s">
        <v>129</v>
      </c>
      <c r="H34" s="27" t="s">
        <v>98</v>
      </c>
      <c r="I34" s="27">
        <v>2</v>
      </c>
      <c r="J34" s="27">
        <v>35</v>
      </c>
      <c r="K34" s="27" t="s">
        <v>31</v>
      </c>
      <c r="L34" s="27" t="s">
        <v>31</v>
      </c>
      <c r="M34" s="27" t="s">
        <v>31</v>
      </c>
      <c r="N34" s="24" t="s">
        <v>33</v>
      </c>
      <c r="O34" s="24" t="s">
        <v>34</v>
      </c>
      <c r="P34" s="27" t="s">
        <v>130</v>
      </c>
      <c r="Q34" s="27"/>
      <c r="R34" s="33" t="s">
        <v>37</v>
      </c>
      <c r="S34" s="43">
        <v>1</v>
      </c>
      <c r="T34" s="27"/>
      <c r="U34" s="27"/>
      <c r="V34" s="24" t="s">
        <v>131</v>
      </c>
      <c r="W34" s="36" t="s">
        <v>132</v>
      </c>
    </row>
    <row r="35" spans="1:23" ht="51.75">
      <c r="A35" s="12">
        <f t="shared" si="0"/>
        <v>20</v>
      </c>
      <c r="B35" s="21" t="s">
        <v>133</v>
      </c>
      <c r="C35" s="14">
        <f t="shared" si="1"/>
        <v>1</v>
      </c>
      <c r="D35" s="21" t="s">
        <v>134</v>
      </c>
      <c r="E35" s="21" t="s">
        <v>65</v>
      </c>
      <c r="F35" s="14">
        <f>_xlfn.COUNTIFS(D$2:D35,D35,A$2:A35,A35)</f>
        <v>1</v>
      </c>
      <c r="G35" s="21" t="s">
        <v>135</v>
      </c>
      <c r="H35" s="21" t="s">
        <v>98</v>
      </c>
      <c r="I35" s="21">
        <v>1</v>
      </c>
      <c r="J35" s="21">
        <v>35</v>
      </c>
      <c r="K35" s="21" t="s">
        <v>48</v>
      </c>
      <c r="L35" s="21" t="s">
        <v>31</v>
      </c>
      <c r="M35" s="21" t="s">
        <v>31</v>
      </c>
      <c r="N35" s="24" t="s">
        <v>33</v>
      </c>
      <c r="O35" s="24" t="s">
        <v>34</v>
      </c>
      <c r="P35" s="21" t="s">
        <v>120</v>
      </c>
      <c r="Q35" s="16" t="s">
        <v>36</v>
      </c>
      <c r="R35" s="33" t="s">
        <v>37</v>
      </c>
      <c r="S35" s="39">
        <v>1</v>
      </c>
      <c r="T35" s="21"/>
      <c r="U35" s="21"/>
      <c r="V35" s="24" t="s">
        <v>136</v>
      </c>
      <c r="W35" s="36" t="s">
        <v>137</v>
      </c>
    </row>
    <row r="36" spans="1:23" ht="51.75">
      <c r="A36" s="12">
        <f t="shared" si="0"/>
        <v>20</v>
      </c>
      <c r="B36" s="21" t="s">
        <v>133</v>
      </c>
      <c r="C36" s="14">
        <f t="shared" si="1"/>
        <v>1</v>
      </c>
      <c r="D36" s="21" t="s">
        <v>134</v>
      </c>
      <c r="E36" s="21" t="s">
        <v>65</v>
      </c>
      <c r="F36" s="14">
        <f>_xlfn.COUNTIFS(D$2:D36,D36,A$2:A36,A36)</f>
        <v>2</v>
      </c>
      <c r="G36" s="21" t="s">
        <v>135</v>
      </c>
      <c r="H36" s="21" t="s">
        <v>98</v>
      </c>
      <c r="I36" s="21">
        <v>1</v>
      </c>
      <c r="J36" s="21">
        <v>35</v>
      </c>
      <c r="K36" s="21" t="s">
        <v>59</v>
      </c>
      <c r="L36" s="21" t="s">
        <v>31</v>
      </c>
      <c r="M36" s="21" t="s">
        <v>31</v>
      </c>
      <c r="N36" s="24" t="s">
        <v>33</v>
      </c>
      <c r="O36" s="24" t="s">
        <v>34</v>
      </c>
      <c r="P36" s="21" t="s">
        <v>120</v>
      </c>
      <c r="Q36" s="16" t="s">
        <v>36</v>
      </c>
      <c r="R36" s="33" t="s">
        <v>37</v>
      </c>
      <c r="S36" s="39">
        <v>1</v>
      </c>
      <c r="T36" s="21"/>
      <c r="U36" s="21"/>
      <c r="V36" s="24" t="s">
        <v>136</v>
      </c>
      <c r="W36" s="36" t="s">
        <v>137</v>
      </c>
    </row>
    <row r="37" spans="1:23" ht="51.75">
      <c r="A37" s="12">
        <f t="shared" si="0"/>
        <v>20</v>
      </c>
      <c r="B37" s="21" t="s">
        <v>133</v>
      </c>
      <c r="C37" s="14">
        <f t="shared" si="1"/>
        <v>1</v>
      </c>
      <c r="D37" s="21" t="s">
        <v>134</v>
      </c>
      <c r="E37" s="21" t="s">
        <v>65</v>
      </c>
      <c r="F37" s="14">
        <f>_xlfn.COUNTIFS(D$2:D37,D37,A$2:A37,A37)</f>
        <v>3</v>
      </c>
      <c r="G37" s="21" t="s">
        <v>138</v>
      </c>
      <c r="H37" s="21" t="s">
        <v>98</v>
      </c>
      <c r="I37" s="21">
        <v>1</v>
      </c>
      <c r="J37" s="21">
        <v>35</v>
      </c>
      <c r="K37" s="21" t="s">
        <v>48</v>
      </c>
      <c r="L37" s="21" t="s">
        <v>31</v>
      </c>
      <c r="M37" s="21" t="s">
        <v>31</v>
      </c>
      <c r="N37" s="24" t="s">
        <v>33</v>
      </c>
      <c r="O37" s="24" t="s">
        <v>34</v>
      </c>
      <c r="P37" s="21" t="s">
        <v>139</v>
      </c>
      <c r="Q37" s="16" t="s">
        <v>36</v>
      </c>
      <c r="R37" s="33" t="s">
        <v>37</v>
      </c>
      <c r="S37" s="39">
        <v>1</v>
      </c>
      <c r="T37" s="21"/>
      <c r="U37" s="21"/>
      <c r="V37" s="24" t="s">
        <v>136</v>
      </c>
      <c r="W37" s="36" t="s">
        <v>137</v>
      </c>
    </row>
    <row r="38" spans="1:23" ht="51.75">
      <c r="A38" s="12">
        <f aca="true" t="shared" si="2" ref="A38:A61">IF(B38=B37,A37,A37+1)</f>
        <v>20</v>
      </c>
      <c r="B38" s="21" t="s">
        <v>133</v>
      </c>
      <c r="C38" s="14">
        <f aca="true" t="shared" si="3" ref="C38:C61">IF(A38=A37,(IF(D38=D37,C37,C37+1)),1)</f>
        <v>1</v>
      </c>
      <c r="D38" s="21" t="s">
        <v>134</v>
      </c>
      <c r="E38" s="21" t="s">
        <v>65</v>
      </c>
      <c r="F38" s="14">
        <f>_xlfn.COUNTIFS(D$2:D38,D38,A$2:A38,A38)</f>
        <v>4</v>
      </c>
      <c r="G38" s="21" t="s">
        <v>138</v>
      </c>
      <c r="H38" s="21" t="s">
        <v>98</v>
      </c>
      <c r="I38" s="21">
        <v>1</v>
      </c>
      <c r="J38" s="21">
        <v>35</v>
      </c>
      <c r="K38" s="21" t="s">
        <v>59</v>
      </c>
      <c r="L38" s="21" t="s">
        <v>31</v>
      </c>
      <c r="M38" s="21" t="s">
        <v>31</v>
      </c>
      <c r="N38" s="24" t="s">
        <v>33</v>
      </c>
      <c r="O38" s="24" t="s">
        <v>34</v>
      </c>
      <c r="P38" s="21" t="s">
        <v>139</v>
      </c>
      <c r="Q38" s="16" t="s">
        <v>36</v>
      </c>
      <c r="R38" s="33" t="s">
        <v>37</v>
      </c>
      <c r="S38" s="39">
        <v>1</v>
      </c>
      <c r="T38" s="21"/>
      <c r="U38" s="21"/>
      <c r="V38" s="24" t="s">
        <v>136</v>
      </c>
      <c r="W38" s="36" t="s">
        <v>137</v>
      </c>
    </row>
    <row r="39" spans="1:23" ht="51.75">
      <c r="A39" s="12">
        <f t="shared" si="2"/>
        <v>20</v>
      </c>
      <c r="B39" s="21" t="s">
        <v>133</v>
      </c>
      <c r="C39" s="14">
        <f t="shared" si="3"/>
        <v>1</v>
      </c>
      <c r="D39" s="21" t="s">
        <v>134</v>
      </c>
      <c r="E39" s="21" t="s">
        <v>65</v>
      </c>
      <c r="F39" s="14">
        <f>_xlfn.COUNTIFS(D$2:D39,D39,A$2:A39,A39)</f>
        <v>5</v>
      </c>
      <c r="G39" s="21" t="s">
        <v>138</v>
      </c>
      <c r="H39" s="21" t="s">
        <v>98</v>
      </c>
      <c r="I39" s="21">
        <v>1</v>
      </c>
      <c r="J39" s="21">
        <v>35</v>
      </c>
      <c r="K39" s="21" t="s">
        <v>48</v>
      </c>
      <c r="L39" s="21" t="s">
        <v>31</v>
      </c>
      <c r="M39" s="21" t="s">
        <v>31</v>
      </c>
      <c r="N39" s="24" t="s">
        <v>33</v>
      </c>
      <c r="O39" s="24" t="s">
        <v>34</v>
      </c>
      <c r="P39" s="21" t="s">
        <v>130</v>
      </c>
      <c r="Q39" s="16" t="s">
        <v>36</v>
      </c>
      <c r="R39" s="33" t="s">
        <v>37</v>
      </c>
      <c r="S39" s="39">
        <v>1</v>
      </c>
      <c r="T39" s="21"/>
      <c r="U39" s="21"/>
      <c r="V39" s="24" t="s">
        <v>136</v>
      </c>
      <c r="W39" s="36" t="s">
        <v>137</v>
      </c>
    </row>
    <row r="40" spans="1:23" ht="51.75">
      <c r="A40" s="12">
        <f t="shared" si="2"/>
        <v>20</v>
      </c>
      <c r="B40" s="21" t="s">
        <v>133</v>
      </c>
      <c r="C40" s="14">
        <f t="shared" si="3"/>
        <v>1</v>
      </c>
      <c r="D40" s="21" t="s">
        <v>134</v>
      </c>
      <c r="E40" s="21" t="s">
        <v>65</v>
      </c>
      <c r="F40" s="14">
        <f>_xlfn.COUNTIFS(D$2:D40,D40,A$2:A40,A40)</f>
        <v>6</v>
      </c>
      <c r="G40" s="21" t="s">
        <v>138</v>
      </c>
      <c r="H40" s="21" t="s">
        <v>98</v>
      </c>
      <c r="I40" s="21">
        <v>1</v>
      </c>
      <c r="J40" s="21">
        <v>35</v>
      </c>
      <c r="K40" s="21" t="s">
        <v>59</v>
      </c>
      <c r="L40" s="21" t="s">
        <v>31</v>
      </c>
      <c r="M40" s="21" t="s">
        <v>31</v>
      </c>
      <c r="N40" s="24" t="s">
        <v>33</v>
      </c>
      <c r="O40" s="24" t="s">
        <v>34</v>
      </c>
      <c r="P40" s="21" t="s">
        <v>130</v>
      </c>
      <c r="Q40" s="16" t="s">
        <v>36</v>
      </c>
      <c r="R40" s="33" t="s">
        <v>37</v>
      </c>
      <c r="S40" s="39">
        <v>1</v>
      </c>
      <c r="T40" s="21"/>
      <c r="U40" s="21"/>
      <c r="V40" s="24" t="s">
        <v>136</v>
      </c>
      <c r="W40" s="36" t="s">
        <v>137</v>
      </c>
    </row>
    <row r="41" spans="1:23" ht="64.5">
      <c r="A41" s="12">
        <f t="shared" si="2"/>
        <v>21</v>
      </c>
      <c r="B41" s="21" t="s">
        <v>140</v>
      </c>
      <c r="C41" s="14">
        <f t="shared" si="3"/>
        <v>1</v>
      </c>
      <c r="D41" s="21" t="s">
        <v>141</v>
      </c>
      <c r="E41" s="21" t="s">
        <v>65</v>
      </c>
      <c r="F41" s="14">
        <f>_xlfn.COUNTIFS(D$2:D41,D41,A$2:A41,A41)</f>
        <v>1</v>
      </c>
      <c r="G41" s="21" t="s">
        <v>142</v>
      </c>
      <c r="H41" s="21" t="s">
        <v>107</v>
      </c>
      <c r="I41" s="21">
        <v>1</v>
      </c>
      <c r="J41" s="21">
        <v>35</v>
      </c>
      <c r="K41" s="21" t="s">
        <v>48</v>
      </c>
      <c r="L41" s="21" t="s">
        <v>31</v>
      </c>
      <c r="M41" s="21" t="s">
        <v>31</v>
      </c>
      <c r="N41" s="24" t="s">
        <v>33</v>
      </c>
      <c r="O41" s="24" t="s">
        <v>34</v>
      </c>
      <c r="P41" s="21" t="s">
        <v>143</v>
      </c>
      <c r="Q41" s="16" t="s">
        <v>36</v>
      </c>
      <c r="R41" s="33" t="s">
        <v>37</v>
      </c>
      <c r="S41" s="39">
        <v>1</v>
      </c>
      <c r="T41" s="21"/>
      <c r="U41" s="21"/>
      <c r="V41" s="24" t="s">
        <v>136</v>
      </c>
      <c r="W41" s="36" t="s">
        <v>137</v>
      </c>
    </row>
    <row r="42" spans="1:23" ht="64.5">
      <c r="A42" s="12">
        <f t="shared" si="2"/>
        <v>21</v>
      </c>
      <c r="B42" s="21" t="s">
        <v>140</v>
      </c>
      <c r="C42" s="14">
        <f t="shared" si="3"/>
        <v>1</v>
      </c>
      <c r="D42" s="21" t="s">
        <v>141</v>
      </c>
      <c r="E42" s="21" t="s">
        <v>65</v>
      </c>
      <c r="F42" s="14">
        <f>_xlfn.COUNTIFS(D$2:D42,D42,A$2:A42,A42)</f>
        <v>2</v>
      </c>
      <c r="G42" s="21" t="s">
        <v>142</v>
      </c>
      <c r="H42" s="21" t="s">
        <v>107</v>
      </c>
      <c r="I42" s="21">
        <v>1</v>
      </c>
      <c r="J42" s="21">
        <v>35</v>
      </c>
      <c r="K42" s="21" t="s">
        <v>59</v>
      </c>
      <c r="L42" s="21" t="s">
        <v>31</v>
      </c>
      <c r="M42" s="21" t="s">
        <v>31</v>
      </c>
      <c r="N42" s="24" t="s">
        <v>33</v>
      </c>
      <c r="O42" s="24" t="s">
        <v>34</v>
      </c>
      <c r="P42" s="21" t="s">
        <v>143</v>
      </c>
      <c r="Q42" s="16" t="s">
        <v>36</v>
      </c>
      <c r="R42" s="33" t="s">
        <v>37</v>
      </c>
      <c r="S42" s="39">
        <v>1</v>
      </c>
      <c r="T42" s="21"/>
      <c r="U42" s="21"/>
      <c r="V42" s="24" t="s">
        <v>136</v>
      </c>
      <c r="W42" s="36" t="s">
        <v>137</v>
      </c>
    </row>
    <row r="43" spans="1:23" ht="64.5">
      <c r="A43" s="12">
        <f t="shared" si="2"/>
        <v>22</v>
      </c>
      <c r="B43" s="21" t="s">
        <v>144</v>
      </c>
      <c r="C43" s="14">
        <f t="shared" si="3"/>
        <v>1</v>
      </c>
      <c r="D43" s="21" t="s">
        <v>145</v>
      </c>
      <c r="E43" s="21" t="s">
        <v>65</v>
      </c>
      <c r="F43" s="14">
        <f>_xlfn.COUNTIFS(D$2:D43,D43,A$2:A43,A43)</f>
        <v>1</v>
      </c>
      <c r="G43" s="21" t="s">
        <v>146</v>
      </c>
      <c r="H43" s="21" t="s">
        <v>98</v>
      </c>
      <c r="I43" s="21">
        <v>1</v>
      </c>
      <c r="J43" s="21">
        <v>35</v>
      </c>
      <c r="K43" s="21" t="s">
        <v>31</v>
      </c>
      <c r="L43" s="21" t="s">
        <v>31</v>
      </c>
      <c r="M43" s="21" t="s">
        <v>31</v>
      </c>
      <c r="N43" s="24" t="s">
        <v>33</v>
      </c>
      <c r="O43" s="24" t="s">
        <v>34</v>
      </c>
      <c r="P43" s="21" t="s">
        <v>147</v>
      </c>
      <c r="Q43" s="21"/>
      <c r="R43" s="33" t="s">
        <v>37</v>
      </c>
      <c r="S43" s="39">
        <v>1</v>
      </c>
      <c r="T43" s="21"/>
      <c r="U43" s="21"/>
      <c r="V43" s="24" t="s">
        <v>136</v>
      </c>
      <c r="W43" s="36" t="s">
        <v>137</v>
      </c>
    </row>
    <row r="44" spans="1:23" ht="64.5">
      <c r="A44" s="12">
        <f t="shared" si="2"/>
        <v>23</v>
      </c>
      <c r="B44" s="21" t="s">
        <v>148</v>
      </c>
      <c r="C44" s="14">
        <f t="shared" si="3"/>
        <v>1</v>
      </c>
      <c r="D44" s="21" t="s">
        <v>149</v>
      </c>
      <c r="E44" s="21" t="s">
        <v>65</v>
      </c>
      <c r="F44" s="14">
        <f>_xlfn.COUNTIFS(D$2:D44,D44,A$2:A44,A44)</f>
        <v>1</v>
      </c>
      <c r="G44" s="21" t="s">
        <v>150</v>
      </c>
      <c r="H44" s="21" t="s">
        <v>107</v>
      </c>
      <c r="I44" s="21">
        <v>1</v>
      </c>
      <c r="J44" s="21">
        <v>35</v>
      </c>
      <c r="K44" s="21" t="s">
        <v>48</v>
      </c>
      <c r="L44" s="21" t="s">
        <v>31</v>
      </c>
      <c r="M44" s="21" t="s">
        <v>31</v>
      </c>
      <c r="N44" s="24" t="s">
        <v>33</v>
      </c>
      <c r="O44" s="24" t="s">
        <v>34</v>
      </c>
      <c r="P44" s="21" t="s">
        <v>151</v>
      </c>
      <c r="Q44" s="21"/>
      <c r="R44" s="33" t="s">
        <v>37</v>
      </c>
      <c r="S44" s="39">
        <v>1</v>
      </c>
      <c r="T44" s="21"/>
      <c r="U44" s="21"/>
      <c r="V44" s="24" t="s">
        <v>152</v>
      </c>
      <c r="W44" s="36" t="s">
        <v>137</v>
      </c>
    </row>
    <row r="45" spans="1:23" ht="39">
      <c r="A45" s="12">
        <f t="shared" si="2"/>
        <v>24</v>
      </c>
      <c r="B45" s="21" t="s">
        <v>153</v>
      </c>
      <c r="C45" s="14">
        <f t="shared" si="3"/>
        <v>1</v>
      </c>
      <c r="D45" s="21" t="s">
        <v>154</v>
      </c>
      <c r="E45" s="21" t="s">
        <v>65</v>
      </c>
      <c r="F45" s="14">
        <f>_xlfn.COUNTIFS(D$2:D45,D45,A$2:A45,A45)</f>
        <v>1</v>
      </c>
      <c r="G45" s="21" t="s">
        <v>155</v>
      </c>
      <c r="H45" s="21" t="s">
        <v>98</v>
      </c>
      <c r="I45" s="21">
        <v>1</v>
      </c>
      <c r="J45" s="21">
        <v>35</v>
      </c>
      <c r="K45" s="21" t="s">
        <v>31</v>
      </c>
      <c r="L45" s="21" t="s">
        <v>31</v>
      </c>
      <c r="M45" s="21" t="s">
        <v>31</v>
      </c>
      <c r="N45" s="24" t="s">
        <v>33</v>
      </c>
      <c r="O45" s="24" t="s">
        <v>34</v>
      </c>
      <c r="P45" s="21" t="s">
        <v>156</v>
      </c>
      <c r="Q45" s="21"/>
      <c r="R45" s="33" t="s">
        <v>37</v>
      </c>
      <c r="S45" s="39">
        <v>1</v>
      </c>
      <c r="T45" s="21"/>
      <c r="U45" s="21"/>
      <c r="V45" s="24" t="s">
        <v>136</v>
      </c>
      <c r="W45" s="36" t="s">
        <v>137</v>
      </c>
    </row>
    <row r="46" spans="1:23" ht="51.75">
      <c r="A46" s="12">
        <f t="shared" si="2"/>
        <v>25</v>
      </c>
      <c r="B46" s="21" t="s">
        <v>157</v>
      </c>
      <c r="C46" s="14">
        <f t="shared" si="3"/>
        <v>1</v>
      </c>
      <c r="D46" s="21" t="s">
        <v>158</v>
      </c>
      <c r="E46" s="21" t="s">
        <v>65</v>
      </c>
      <c r="F46" s="14">
        <f>_xlfn.COUNTIFS(D$2:D46,D46,A$2:A46,A46)</f>
        <v>1</v>
      </c>
      <c r="G46" s="21" t="s">
        <v>159</v>
      </c>
      <c r="H46" s="21" t="s">
        <v>107</v>
      </c>
      <c r="I46" s="21">
        <v>1</v>
      </c>
      <c r="J46" s="21">
        <v>35</v>
      </c>
      <c r="K46" s="21" t="s">
        <v>48</v>
      </c>
      <c r="L46" s="21" t="s">
        <v>160</v>
      </c>
      <c r="M46" s="21" t="s">
        <v>31</v>
      </c>
      <c r="N46" s="24" t="s">
        <v>33</v>
      </c>
      <c r="O46" s="24" t="s">
        <v>34</v>
      </c>
      <c r="P46" s="21" t="s">
        <v>31</v>
      </c>
      <c r="Q46" s="21"/>
      <c r="R46" s="33" t="s">
        <v>37</v>
      </c>
      <c r="S46" s="39">
        <v>1</v>
      </c>
      <c r="T46" s="21"/>
      <c r="U46" s="21"/>
      <c r="V46" s="24" t="s">
        <v>136</v>
      </c>
      <c r="W46" s="36" t="s">
        <v>137</v>
      </c>
    </row>
    <row r="47" spans="1:23" ht="51.75">
      <c r="A47" s="12">
        <f t="shared" si="2"/>
        <v>25</v>
      </c>
      <c r="B47" s="21" t="s">
        <v>157</v>
      </c>
      <c r="C47" s="14">
        <f t="shared" si="3"/>
        <v>1</v>
      </c>
      <c r="D47" s="21" t="s">
        <v>158</v>
      </c>
      <c r="E47" s="21" t="s">
        <v>65</v>
      </c>
      <c r="F47" s="14">
        <f>_xlfn.COUNTIFS(D$2:D47,D47,A$2:A47,A47)</f>
        <v>2</v>
      </c>
      <c r="G47" s="21" t="s">
        <v>161</v>
      </c>
      <c r="H47" s="21" t="s">
        <v>107</v>
      </c>
      <c r="I47" s="21">
        <v>1</v>
      </c>
      <c r="J47" s="21">
        <v>35</v>
      </c>
      <c r="K47" s="21" t="s">
        <v>59</v>
      </c>
      <c r="L47" s="21" t="s">
        <v>160</v>
      </c>
      <c r="M47" s="21" t="s">
        <v>31</v>
      </c>
      <c r="N47" s="24" t="s">
        <v>33</v>
      </c>
      <c r="O47" s="24" t="s">
        <v>34</v>
      </c>
      <c r="P47" s="21" t="s">
        <v>31</v>
      </c>
      <c r="Q47" s="21"/>
      <c r="R47" s="33" t="s">
        <v>37</v>
      </c>
      <c r="S47" s="39">
        <v>1</v>
      </c>
      <c r="T47" s="21"/>
      <c r="U47" s="21"/>
      <c r="V47" s="24" t="s">
        <v>136</v>
      </c>
      <c r="W47" s="36" t="s">
        <v>137</v>
      </c>
    </row>
    <row r="48" spans="1:23" ht="259.5">
      <c r="A48" s="12">
        <f t="shared" si="2"/>
        <v>26</v>
      </c>
      <c r="B48" s="21" t="s">
        <v>162</v>
      </c>
      <c r="C48" s="14">
        <f t="shared" si="3"/>
        <v>1</v>
      </c>
      <c r="D48" s="21" t="s">
        <v>163</v>
      </c>
      <c r="E48" s="21" t="s">
        <v>65</v>
      </c>
      <c r="F48" s="14">
        <f>_xlfn.COUNTIFS(D$2:D48,D48,A$2:A48,A48)</f>
        <v>1</v>
      </c>
      <c r="G48" s="21" t="s">
        <v>129</v>
      </c>
      <c r="H48" s="21" t="s">
        <v>98</v>
      </c>
      <c r="I48" s="21">
        <v>2</v>
      </c>
      <c r="J48" s="21">
        <v>35</v>
      </c>
      <c r="K48" s="21" t="s">
        <v>31</v>
      </c>
      <c r="L48" s="21" t="s">
        <v>31</v>
      </c>
      <c r="M48" s="21" t="s">
        <v>31</v>
      </c>
      <c r="N48" s="24" t="s">
        <v>164</v>
      </c>
      <c r="O48" s="24" t="s">
        <v>31</v>
      </c>
      <c r="P48" s="21" t="s">
        <v>31</v>
      </c>
      <c r="Q48" s="21" t="s">
        <v>165</v>
      </c>
      <c r="R48" s="33" t="s">
        <v>37</v>
      </c>
      <c r="S48" s="39">
        <v>1</v>
      </c>
      <c r="T48" s="21"/>
      <c r="U48" s="21"/>
      <c r="V48" s="24" t="s">
        <v>166</v>
      </c>
      <c r="W48" s="36" t="s">
        <v>137</v>
      </c>
    </row>
    <row r="49" spans="1:23" ht="51.75">
      <c r="A49" s="12">
        <f t="shared" si="2"/>
        <v>27</v>
      </c>
      <c r="B49" s="21" t="s">
        <v>167</v>
      </c>
      <c r="C49" s="14">
        <f t="shared" si="3"/>
        <v>1</v>
      </c>
      <c r="D49" s="21" t="s">
        <v>168</v>
      </c>
      <c r="E49" s="21" t="s">
        <v>65</v>
      </c>
      <c r="F49" s="14">
        <f>_xlfn.COUNTIFS(D$2:D49,D49,A$2:A49,A49)</f>
        <v>1</v>
      </c>
      <c r="G49" s="21" t="s">
        <v>169</v>
      </c>
      <c r="H49" s="21" t="s">
        <v>107</v>
      </c>
      <c r="I49" s="21">
        <v>1</v>
      </c>
      <c r="J49" s="21">
        <v>35</v>
      </c>
      <c r="K49" s="21" t="s">
        <v>31</v>
      </c>
      <c r="L49" s="21" t="s">
        <v>31</v>
      </c>
      <c r="M49" s="21" t="s">
        <v>31</v>
      </c>
      <c r="N49" s="24" t="s">
        <v>33</v>
      </c>
      <c r="O49" s="24" t="s">
        <v>34</v>
      </c>
      <c r="P49" s="21" t="s">
        <v>170</v>
      </c>
      <c r="Q49" s="21"/>
      <c r="R49" s="33" t="s">
        <v>37</v>
      </c>
      <c r="S49" s="39">
        <v>1</v>
      </c>
      <c r="T49" s="21"/>
      <c r="U49" s="21"/>
      <c r="V49" s="24" t="s">
        <v>136</v>
      </c>
      <c r="W49" s="36" t="s">
        <v>137</v>
      </c>
    </row>
    <row r="50" spans="1:23" ht="39">
      <c r="A50" s="12">
        <f t="shared" si="2"/>
        <v>27</v>
      </c>
      <c r="B50" s="21" t="s">
        <v>167</v>
      </c>
      <c r="C50" s="14">
        <f t="shared" si="3"/>
        <v>2</v>
      </c>
      <c r="D50" s="21" t="s">
        <v>171</v>
      </c>
      <c r="E50" s="21" t="s">
        <v>65</v>
      </c>
      <c r="F50" s="14">
        <f>_xlfn.COUNTIFS(D$2:D50,D50,A$2:A50,A50)</f>
        <v>1</v>
      </c>
      <c r="G50" s="21" t="s">
        <v>172</v>
      </c>
      <c r="H50" s="21" t="s">
        <v>98</v>
      </c>
      <c r="I50" s="21">
        <v>1</v>
      </c>
      <c r="J50" s="21">
        <v>35</v>
      </c>
      <c r="K50" s="21" t="s">
        <v>31</v>
      </c>
      <c r="L50" s="21" t="s">
        <v>160</v>
      </c>
      <c r="M50" s="21" t="s">
        <v>31</v>
      </c>
      <c r="N50" s="24" t="s">
        <v>33</v>
      </c>
      <c r="O50" s="24" t="s">
        <v>34</v>
      </c>
      <c r="P50" s="21" t="s">
        <v>31</v>
      </c>
      <c r="Q50" s="21"/>
      <c r="R50" s="33" t="s">
        <v>37</v>
      </c>
      <c r="S50" s="39">
        <v>1</v>
      </c>
      <c r="T50" s="21"/>
      <c r="U50" s="21"/>
      <c r="V50" s="24" t="s">
        <v>136</v>
      </c>
      <c r="W50" s="36" t="s">
        <v>137</v>
      </c>
    </row>
    <row r="51" spans="1:23" ht="51.75">
      <c r="A51" s="12">
        <f t="shared" si="2"/>
        <v>28</v>
      </c>
      <c r="B51" s="21" t="s">
        <v>173</v>
      </c>
      <c r="C51" s="14">
        <f t="shared" si="3"/>
        <v>1</v>
      </c>
      <c r="D51" s="21" t="s">
        <v>174</v>
      </c>
      <c r="E51" s="21" t="s">
        <v>65</v>
      </c>
      <c r="F51" s="14">
        <f>_xlfn.COUNTIFS(D$2:D51,D51,A$2:A51,A51)</f>
        <v>1</v>
      </c>
      <c r="G51" s="21" t="s">
        <v>175</v>
      </c>
      <c r="H51" s="21" t="s">
        <v>107</v>
      </c>
      <c r="I51" s="21">
        <v>1</v>
      </c>
      <c r="J51" s="21">
        <v>35</v>
      </c>
      <c r="K51" s="21" t="s">
        <v>31</v>
      </c>
      <c r="L51" s="21" t="s">
        <v>160</v>
      </c>
      <c r="M51" s="21" t="s">
        <v>31</v>
      </c>
      <c r="N51" s="24" t="s">
        <v>33</v>
      </c>
      <c r="O51" s="24" t="s">
        <v>34</v>
      </c>
      <c r="P51" s="21" t="s">
        <v>31</v>
      </c>
      <c r="Q51" s="47"/>
      <c r="R51" s="33" t="s">
        <v>37</v>
      </c>
      <c r="S51" s="39">
        <v>1</v>
      </c>
      <c r="T51" s="21"/>
      <c r="U51" s="21"/>
      <c r="V51" s="24" t="s">
        <v>136</v>
      </c>
      <c r="W51" s="36" t="s">
        <v>137</v>
      </c>
    </row>
    <row r="52" spans="1:23" ht="51.75">
      <c r="A52" s="12">
        <f t="shared" si="2"/>
        <v>29</v>
      </c>
      <c r="B52" s="21" t="s">
        <v>176</v>
      </c>
      <c r="C52" s="14">
        <f t="shared" si="3"/>
        <v>1</v>
      </c>
      <c r="D52" s="21" t="s">
        <v>177</v>
      </c>
      <c r="E52" s="21" t="s">
        <v>65</v>
      </c>
      <c r="F52" s="14">
        <f>_xlfn.COUNTIFS(D$2:D52,D52,A$2:A52,A52)</f>
        <v>1</v>
      </c>
      <c r="G52" s="21" t="s">
        <v>178</v>
      </c>
      <c r="H52" s="21" t="s">
        <v>107</v>
      </c>
      <c r="I52" s="21">
        <v>1</v>
      </c>
      <c r="J52" s="21">
        <v>35</v>
      </c>
      <c r="K52" s="21" t="s">
        <v>48</v>
      </c>
      <c r="L52" s="21" t="s">
        <v>31</v>
      </c>
      <c r="M52" s="21" t="s">
        <v>31</v>
      </c>
      <c r="N52" s="21" t="s">
        <v>33</v>
      </c>
      <c r="O52" s="21" t="s">
        <v>34</v>
      </c>
      <c r="P52" s="21" t="s">
        <v>143</v>
      </c>
      <c r="Q52" s="21"/>
      <c r="R52" s="33" t="s">
        <v>37</v>
      </c>
      <c r="S52" s="39">
        <v>1</v>
      </c>
      <c r="T52" s="21"/>
      <c r="U52" s="21"/>
      <c r="V52" s="24" t="s">
        <v>136</v>
      </c>
      <c r="W52" s="36" t="s">
        <v>137</v>
      </c>
    </row>
    <row r="53" spans="1:23" ht="51.75">
      <c r="A53" s="12">
        <f t="shared" si="2"/>
        <v>29</v>
      </c>
      <c r="B53" s="21" t="s">
        <v>176</v>
      </c>
      <c r="C53" s="14">
        <f t="shared" si="3"/>
        <v>1</v>
      </c>
      <c r="D53" s="21" t="s">
        <v>177</v>
      </c>
      <c r="E53" s="21" t="s">
        <v>65</v>
      </c>
      <c r="F53" s="14">
        <f>_xlfn.COUNTIFS(D$2:D53,D53,A$2:A53,A53)</f>
        <v>2</v>
      </c>
      <c r="G53" s="21" t="s">
        <v>179</v>
      </c>
      <c r="H53" s="21" t="s">
        <v>98</v>
      </c>
      <c r="I53" s="21">
        <v>1</v>
      </c>
      <c r="J53" s="21">
        <v>35</v>
      </c>
      <c r="K53" s="21" t="s">
        <v>59</v>
      </c>
      <c r="L53" s="21" t="s">
        <v>31</v>
      </c>
      <c r="M53" s="21" t="s">
        <v>31</v>
      </c>
      <c r="N53" s="21" t="s">
        <v>33</v>
      </c>
      <c r="O53" s="21" t="s">
        <v>34</v>
      </c>
      <c r="P53" s="21" t="s">
        <v>143</v>
      </c>
      <c r="Q53" s="21"/>
      <c r="R53" s="33" t="s">
        <v>37</v>
      </c>
      <c r="S53" s="39">
        <v>1</v>
      </c>
      <c r="T53" s="21"/>
      <c r="U53" s="21"/>
      <c r="V53" s="24" t="s">
        <v>136</v>
      </c>
      <c r="W53" s="36" t="s">
        <v>137</v>
      </c>
    </row>
    <row r="54" spans="1:23" ht="51.75">
      <c r="A54" s="12">
        <f t="shared" si="2"/>
        <v>30</v>
      </c>
      <c r="B54" s="21" t="s">
        <v>180</v>
      </c>
      <c r="C54" s="14">
        <f t="shared" si="3"/>
        <v>1</v>
      </c>
      <c r="D54" s="21" t="s">
        <v>181</v>
      </c>
      <c r="E54" s="21" t="s">
        <v>65</v>
      </c>
      <c r="F54" s="14">
        <f>_xlfn.COUNTIFS(D$2:D54,D54,A$2:A54,A54)</f>
        <v>1</v>
      </c>
      <c r="G54" s="21" t="s">
        <v>178</v>
      </c>
      <c r="H54" s="21" t="s">
        <v>107</v>
      </c>
      <c r="I54" s="21">
        <v>1</v>
      </c>
      <c r="J54" s="21">
        <v>35</v>
      </c>
      <c r="K54" s="21" t="s">
        <v>31</v>
      </c>
      <c r="L54" s="21" t="s">
        <v>31</v>
      </c>
      <c r="M54" s="21" t="s">
        <v>31</v>
      </c>
      <c r="N54" s="21" t="s">
        <v>33</v>
      </c>
      <c r="O54" s="21" t="s">
        <v>34</v>
      </c>
      <c r="P54" s="21" t="s">
        <v>143</v>
      </c>
      <c r="Q54" s="21"/>
      <c r="R54" s="33" t="s">
        <v>37</v>
      </c>
      <c r="S54" s="39">
        <v>1</v>
      </c>
      <c r="T54" s="21"/>
      <c r="U54" s="21"/>
      <c r="V54" s="24" t="s">
        <v>136</v>
      </c>
      <c r="W54" s="36" t="s">
        <v>137</v>
      </c>
    </row>
    <row r="55" spans="1:23" ht="51.75">
      <c r="A55" s="12">
        <f t="shared" si="2"/>
        <v>31</v>
      </c>
      <c r="B55" s="21" t="s">
        <v>182</v>
      </c>
      <c r="C55" s="14">
        <f t="shared" si="3"/>
        <v>1</v>
      </c>
      <c r="D55" s="21" t="s">
        <v>183</v>
      </c>
      <c r="E55" s="21" t="s">
        <v>65</v>
      </c>
      <c r="F55" s="14">
        <f>_xlfn.COUNTIFS(D$2:D55,D55,A$2:A55,A55)</f>
        <v>1</v>
      </c>
      <c r="G55" s="21" t="s">
        <v>184</v>
      </c>
      <c r="H55" s="21" t="s">
        <v>98</v>
      </c>
      <c r="I55" s="21">
        <v>1</v>
      </c>
      <c r="J55" s="21">
        <v>35</v>
      </c>
      <c r="K55" s="21" t="s">
        <v>48</v>
      </c>
      <c r="L55" s="21" t="s">
        <v>160</v>
      </c>
      <c r="M55" s="21" t="s">
        <v>31</v>
      </c>
      <c r="N55" s="21" t="s">
        <v>33</v>
      </c>
      <c r="O55" s="21" t="s">
        <v>34</v>
      </c>
      <c r="P55" s="21" t="s">
        <v>31</v>
      </c>
      <c r="Q55" s="21"/>
      <c r="R55" s="33" t="s">
        <v>37</v>
      </c>
      <c r="S55" s="39">
        <v>1</v>
      </c>
      <c r="T55" s="21"/>
      <c r="U55" s="21"/>
      <c r="V55" s="24" t="s">
        <v>136</v>
      </c>
      <c r="W55" s="36" t="s">
        <v>137</v>
      </c>
    </row>
    <row r="56" spans="1:23" ht="51.75">
      <c r="A56" s="12">
        <f t="shared" si="2"/>
        <v>31</v>
      </c>
      <c r="B56" s="21" t="s">
        <v>182</v>
      </c>
      <c r="C56" s="14">
        <f t="shared" si="3"/>
        <v>1</v>
      </c>
      <c r="D56" s="21" t="s">
        <v>183</v>
      </c>
      <c r="E56" s="21" t="s">
        <v>65</v>
      </c>
      <c r="F56" s="14">
        <f>_xlfn.COUNTIFS(D$2:D56,D56,A$2:A56,A56)</f>
        <v>2</v>
      </c>
      <c r="G56" s="21" t="s">
        <v>185</v>
      </c>
      <c r="H56" s="21" t="s">
        <v>98</v>
      </c>
      <c r="I56" s="21">
        <v>1</v>
      </c>
      <c r="J56" s="21">
        <v>35</v>
      </c>
      <c r="K56" s="21" t="s">
        <v>59</v>
      </c>
      <c r="L56" s="21" t="s">
        <v>160</v>
      </c>
      <c r="M56" s="21" t="s">
        <v>31</v>
      </c>
      <c r="N56" s="21" t="s">
        <v>33</v>
      </c>
      <c r="O56" s="21" t="s">
        <v>34</v>
      </c>
      <c r="P56" s="21" t="s">
        <v>31</v>
      </c>
      <c r="Q56" s="21"/>
      <c r="R56" s="33" t="s">
        <v>37</v>
      </c>
      <c r="S56" s="39">
        <v>1</v>
      </c>
      <c r="T56" s="21"/>
      <c r="U56" s="21"/>
      <c r="V56" s="24" t="s">
        <v>136</v>
      </c>
      <c r="W56" s="36" t="s">
        <v>137</v>
      </c>
    </row>
    <row r="57" spans="1:23" ht="51.75">
      <c r="A57" s="12">
        <f t="shared" si="2"/>
        <v>32</v>
      </c>
      <c r="B57" s="21" t="s">
        <v>186</v>
      </c>
      <c r="C57" s="14">
        <f t="shared" si="3"/>
        <v>1</v>
      </c>
      <c r="D57" s="21" t="s">
        <v>187</v>
      </c>
      <c r="E57" s="21" t="s">
        <v>65</v>
      </c>
      <c r="F57" s="14">
        <f>_xlfn.COUNTIFS(D$2:D57,D57,A$2:A57,A57)</f>
        <v>1</v>
      </c>
      <c r="G57" s="21" t="s">
        <v>188</v>
      </c>
      <c r="H57" s="21" t="s">
        <v>107</v>
      </c>
      <c r="I57" s="21">
        <v>1</v>
      </c>
      <c r="J57" s="21">
        <v>35</v>
      </c>
      <c r="K57" s="21" t="s">
        <v>31</v>
      </c>
      <c r="L57" s="21" t="s">
        <v>31</v>
      </c>
      <c r="M57" s="21" t="s">
        <v>31</v>
      </c>
      <c r="N57" s="21" t="s">
        <v>33</v>
      </c>
      <c r="O57" s="21" t="s">
        <v>34</v>
      </c>
      <c r="P57" s="21" t="s">
        <v>189</v>
      </c>
      <c r="Q57" s="21"/>
      <c r="R57" s="33" t="s">
        <v>37</v>
      </c>
      <c r="S57" s="39">
        <v>1</v>
      </c>
      <c r="T57" s="21"/>
      <c r="U57" s="21"/>
      <c r="V57" s="24" t="s">
        <v>136</v>
      </c>
      <c r="W57" s="36" t="s">
        <v>137</v>
      </c>
    </row>
    <row r="58" spans="1:23" ht="64.5">
      <c r="A58" s="12">
        <f t="shared" si="2"/>
        <v>33</v>
      </c>
      <c r="B58" s="21" t="s">
        <v>190</v>
      </c>
      <c r="C58" s="14">
        <f t="shared" si="3"/>
        <v>1</v>
      </c>
      <c r="D58" s="21" t="s">
        <v>191</v>
      </c>
      <c r="E58" s="21" t="s">
        <v>28</v>
      </c>
      <c r="F58" s="14">
        <f>_xlfn.COUNTIFS(D$2:D58,D58,A$2:A58,A58)</f>
        <v>1</v>
      </c>
      <c r="G58" s="22" t="s">
        <v>192</v>
      </c>
      <c r="H58" s="22" t="s">
        <v>98</v>
      </c>
      <c r="I58" s="22">
        <v>1</v>
      </c>
      <c r="J58" s="22">
        <v>35</v>
      </c>
      <c r="K58" s="22" t="s">
        <v>48</v>
      </c>
      <c r="L58" s="22" t="s">
        <v>31</v>
      </c>
      <c r="M58" s="24" t="s">
        <v>31</v>
      </c>
      <c r="N58" s="22" t="s">
        <v>33</v>
      </c>
      <c r="O58" s="22" t="s">
        <v>34</v>
      </c>
      <c r="P58" s="22" t="s">
        <v>193</v>
      </c>
      <c r="Q58" s="16" t="s">
        <v>36</v>
      </c>
      <c r="R58" s="33" t="s">
        <v>37</v>
      </c>
      <c r="S58" s="39">
        <v>1</v>
      </c>
      <c r="T58" s="48"/>
      <c r="U58" s="48"/>
      <c r="V58" s="49" t="s">
        <v>194</v>
      </c>
      <c r="W58" s="36" t="s">
        <v>195</v>
      </c>
    </row>
    <row r="59" spans="1:23" ht="64.5">
      <c r="A59" s="12">
        <f t="shared" si="2"/>
        <v>33</v>
      </c>
      <c r="B59" s="21" t="s">
        <v>190</v>
      </c>
      <c r="C59" s="14">
        <f t="shared" si="3"/>
        <v>1</v>
      </c>
      <c r="D59" s="21" t="s">
        <v>191</v>
      </c>
      <c r="E59" s="21" t="s">
        <v>28</v>
      </c>
      <c r="F59" s="14">
        <f>_xlfn.COUNTIFS(D$2:D59,D59,A$2:A59,A59)</f>
        <v>2</v>
      </c>
      <c r="G59" s="22" t="s">
        <v>192</v>
      </c>
      <c r="H59" s="22" t="s">
        <v>98</v>
      </c>
      <c r="I59" s="22">
        <v>1</v>
      </c>
      <c r="J59" s="22">
        <v>35</v>
      </c>
      <c r="K59" s="22" t="s">
        <v>59</v>
      </c>
      <c r="L59" s="22" t="s">
        <v>31</v>
      </c>
      <c r="M59" s="24" t="s">
        <v>31</v>
      </c>
      <c r="N59" s="22" t="s">
        <v>33</v>
      </c>
      <c r="O59" s="22" t="s">
        <v>34</v>
      </c>
      <c r="P59" s="22" t="s">
        <v>193</v>
      </c>
      <c r="Q59" s="16" t="s">
        <v>109</v>
      </c>
      <c r="R59" s="33" t="s">
        <v>37</v>
      </c>
      <c r="S59" s="39">
        <v>1</v>
      </c>
      <c r="T59" s="48"/>
      <c r="U59" s="48"/>
      <c r="V59" s="49" t="s">
        <v>194</v>
      </c>
      <c r="W59" s="36" t="s">
        <v>195</v>
      </c>
    </row>
    <row r="60" spans="1:23" ht="51.75">
      <c r="A60" s="12">
        <f t="shared" si="2"/>
        <v>33</v>
      </c>
      <c r="B60" s="21" t="s">
        <v>190</v>
      </c>
      <c r="C60" s="14">
        <f t="shared" si="3"/>
        <v>1</v>
      </c>
      <c r="D60" s="21" t="s">
        <v>191</v>
      </c>
      <c r="E60" s="21" t="s">
        <v>28</v>
      </c>
      <c r="F60" s="14">
        <f>_xlfn.COUNTIFS(D$2:D60,D60,A$2:A60,A60)</f>
        <v>3</v>
      </c>
      <c r="G60" s="22" t="s">
        <v>192</v>
      </c>
      <c r="H60" s="22" t="s">
        <v>98</v>
      </c>
      <c r="I60" s="22">
        <v>2</v>
      </c>
      <c r="J60" s="22">
        <v>35</v>
      </c>
      <c r="K60" s="22" t="s">
        <v>31</v>
      </c>
      <c r="L60" s="22" t="s">
        <v>31</v>
      </c>
      <c r="M60" s="24" t="s">
        <v>31</v>
      </c>
      <c r="N60" s="22" t="s">
        <v>33</v>
      </c>
      <c r="O60" s="22" t="s">
        <v>34</v>
      </c>
      <c r="P60" s="22" t="s">
        <v>196</v>
      </c>
      <c r="Q60" s="16" t="s">
        <v>109</v>
      </c>
      <c r="R60" s="33" t="s">
        <v>37</v>
      </c>
      <c r="S60" s="39">
        <v>1</v>
      </c>
      <c r="T60" s="48"/>
      <c r="U60" s="48"/>
      <c r="V60" s="49" t="s">
        <v>194</v>
      </c>
      <c r="W60" s="36" t="s">
        <v>195</v>
      </c>
    </row>
    <row r="61" spans="1:23" ht="51.75">
      <c r="A61" s="12">
        <f t="shared" si="2"/>
        <v>34</v>
      </c>
      <c r="B61" s="21" t="s">
        <v>197</v>
      </c>
      <c r="C61" s="14">
        <f t="shared" si="3"/>
        <v>1</v>
      </c>
      <c r="D61" s="28" t="s">
        <v>198</v>
      </c>
      <c r="E61" s="21" t="s">
        <v>28</v>
      </c>
      <c r="F61" s="14">
        <f>_xlfn.COUNTIFS(D$2:D61,D61,A$2:A61,A61)</f>
        <v>1</v>
      </c>
      <c r="G61" s="22" t="s">
        <v>199</v>
      </c>
      <c r="H61" s="22" t="s">
        <v>98</v>
      </c>
      <c r="I61" s="22">
        <v>2</v>
      </c>
      <c r="J61" s="22">
        <v>35</v>
      </c>
      <c r="K61" s="22" t="s">
        <v>31</v>
      </c>
      <c r="L61" s="22" t="s">
        <v>31</v>
      </c>
      <c r="M61" s="22" t="s">
        <v>31</v>
      </c>
      <c r="N61" s="22" t="s">
        <v>33</v>
      </c>
      <c r="O61" s="22" t="s">
        <v>34</v>
      </c>
      <c r="P61" s="22" t="s">
        <v>200</v>
      </c>
      <c r="Q61" s="22"/>
      <c r="R61" s="33" t="s">
        <v>37</v>
      </c>
      <c r="S61" s="39">
        <v>1</v>
      </c>
      <c r="T61" s="39"/>
      <c r="U61" s="21"/>
      <c r="V61" s="49" t="s">
        <v>194</v>
      </c>
      <c r="W61" s="36" t="s">
        <v>195</v>
      </c>
    </row>
  </sheetData>
  <sheetProtection password="D968" sheet="1" objects="1" selectLockedCells="1" selectUnlockedCells="1"/>
  <mergeCells count="15">
    <mergeCell ref="A1:W1"/>
    <mergeCell ref="J2:Q2"/>
    <mergeCell ref="S2:U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R2:R3"/>
    <mergeCell ref="V2:V3"/>
    <mergeCell ref="W2:W3"/>
  </mergeCells>
  <printOptions horizontalCentered="1"/>
  <pageMargins left="0.35" right="0.35" top="0.59" bottom="0.59" header="0.51" footer="0.51"/>
  <pageSetup fitToHeight="0" fitToWidth="1" horizontalDpi="600" verticalDpi="600" orientation="landscape" paperSize="9" scale="84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GCCNB01</cp:lastModifiedBy>
  <cp:lastPrinted>2019-04-10T00:45:27Z</cp:lastPrinted>
  <dcterms:created xsi:type="dcterms:W3CDTF">2012-06-06T01:30:27Z</dcterms:created>
  <dcterms:modified xsi:type="dcterms:W3CDTF">2019-10-16T10:22:26Z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  <property fmtid="{D5CDD505-2E9C-101B-9397-08002B2CF9AE}" pid="4" name="KSORubyTemplate">
    <vt:lpwstr>20</vt:lpwstr>
  </property>
</Properties>
</file>