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335"/>
  </bookViews>
  <sheets>
    <sheet name="Sheet1 " sheetId="2" r:id="rId1"/>
  </sheets>
  <externalReferences>
    <externalReference r:id="rId2"/>
  </externalReferences>
  <definedNames>
    <definedName name="_xlnm._FilterDatabase" localSheetId="0" hidden="1">'Sheet1 '!$A$1:$O$70</definedName>
    <definedName name="_xlnm.Print_Titles" localSheetId="0">'Sheet1 '!$2:$3</definedName>
  </definedNames>
  <calcPr calcId="125725"/>
</workbook>
</file>

<file path=xl/calcChain.xml><?xml version="1.0" encoding="utf-8"?>
<calcChain xmlns="http://schemas.openxmlformats.org/spreadsheetml/2006/main">
  <c r="N70" i="2"/>
  <c r="N60"/>
  <c r="N47"/>
  <c r="N46"/>
  <c r="N44"/>
  <c r="N43"/>
  <c r="N28"/>
  <c r="H24"/>
  <c r="G24"/>
  <c r="H23"/>
  <c r="G23"/>
  <c r="H22"/>
  <c r="G22"/>
  <c r="H21"/>
  <c r="G21"/>
  <c r="H20"/>
  <c r="G20"/>
  <c r="H19"/>
  <c r="G19"/>
  <c r="H18"/>
  <c r="G18"/>
  <c r="H17"/>
  <c r="G17"/>
  <c r="H15"/>
  <c r="G15"/>
  <c r="H14"/>
  <c r="G14"/>
  <c r="H12"/>
  <c r="G12"/>
  <c r="H11"/>
  <c r="G11"/>
  <c r="H10"/>
  <c r="G10"/>
  <c r="H9"/>
  <c r="G9"/>
  <c r="H8"/>
  <c r="G8"/>
  <c r="H7"/>
  <c r="G7"/>
  <c r="N6"/>
</calcChain>
</file>

<file path=xl/sharedStrings.xml><?xml version="1.0" encoding="utf-8"?>
<sst xmlns="http://schemas.openxmlformats.org/spreadsheetml/2006/main" count="661" uniqueCount="404">
  <si>
    <t>2019年南宁市教育局直属事业单位公开考试招聘工作人员拟聘用人员（聘用教师控制数）名单公示</t>
  </si>
  <si>
    <t>序号</t>
  </si>
  <si>
    <t>招聘单位主管部门</t>
  </si>
  <si>
    <t>招聘
单位</t>
  </si>
  <si>
    <t>招聘岗位名称</t>
  </si>
  <si>
    <t>岗位代码</t>
  </si>
  <si>
    <t>姓 名</t>
  </si>
  <si>
    <t>性别</t>
  </si>
  <si>
    <t>民族</t>
  </si>
  <si>
    <t>准考证号</t>
  </si>
  <si>
    <t>所在工作单位或毕业院校</t>
  </si>
  <si>
    <t xml:space="preserve">笔试
两科成绩
</t>
  </si>
  <si>
    <t>少数民族加分</t>
  </si>
  <si>
    <t>面试成绩</t>
  </si>
  <si>
    <t>总成绩（笔试总成绩&lt;含少数民族加分&gt;×50%+面试成绩）</t>
  </si>
  <si>
    <t>备注</t>
  </si>
  <si>
    <t>1</t>
  </si>
  <si>
    <t>南宁市教育局</t>
  </si>
  <si>
    <t>南宁市第一中</t>
  </si>
  <si>
    <t>网络技术员
（聘用教师控制数）</t>
  </si>
  <si>
    <t>莫大建</t>
  </si>
  <si>
    <t>男</t>
  </si>
  <si>
    <t>壮族</t>
  </si>
  <si>
    <t>3145012800908</t>
  </si>
  <si>
    <t>广西财经学院信息与统计学院</t>
  </si>
  <si>
    <t>3</t>
  </si>
  <si>
    <t>2</t>
  </si>
  <si>
    <t>教务员
（聘用教师控制数）</t>
  </si>
  <si>
    <t>45010019</t>
  </si>
  <si>
    <t>莫彬斌</t>
  </si>
  <si>
    <t>女</t>
  </si>
  <si>
    <t>汉族</t>
  </si>
  <si>
    <t xml:space="preserve">2145011600410
</t>
  </si>
  <si>
    <t>广西大学新闻传播学院</t>
  </si>
  <si>
    <t>0</t>
  </si>
  <si>
    <t>南宁市第二中学</t>
  </si>
  <si>
    <t>财务
（聘用教师控制数）</t>
  </si>
  <si>
    <t>钟晨阳</t>
  </si>
  <si>
    <t>2145011600813</t>
  </si>
  <si>
    <t xml:space="preserve"> 广西南宁市大华会计师事务所（普通特殊合伙）广西分所</t>
  </si>
  <si>
    <t>80.50</t>
  </si>
  <si>
    <t>4</t>
  </si>
  <si>
    <t>南宁市第三中学</t>
  </si>
  <si>
    <t>文书专员
（聘用教师控制数）</t>
  </si>
  <si>
    <t>45010022</t>
  </si>
  <si>
    <t>林靖</t>
  </si>
  <si>
    <t>2145011700224</t>
  </si>
  <si>
    <t>华中科技大学</t>
  </si>
  <si>
    <t>5</t>
  </si>
  <si>
    <t>校办干事
（聘用教师控制数）</t>
  </si>
  <si>
    <t>45010023</t>
  </si>
  <si>
    <t>郑燕婷</t>
  </si>
  <si>
    <t>1145010102214</t>
  </si>
  <si>
    <t>中国共产党南宁市江南区苏圩镇委员会</t>
  </si>
  <si>
    <t>6</t>
  </si>
  <si>
    <t>人事档案专员
（聘用教师控制数）</t>
  </si>
  <si>
    <t>45010024</t>
  </si>
  <si>
    <t>冯飞燕</t>
  </si>
  <si>
    <t>2145011701627</t>
  </si>
  <si>
    <t>博白县绩效评估中心</t>
  </si>
  <si>
    <t>7</t>
  </si>
  <si>
    <t>学籍系统维护员
（聘用教师控制数）</t>
  </si>
  <si>
    <t>45010025</t>
  </si>
  <si>
    <t>陈美宏</t>
  </si>
  <si>
    <t>3145012800107</t>
  </si>
  <si>
    <t>南宁市西乡塘坛洛中学</t>
  </si>
  <si>
    <t>8</t>
  </si>
  <si>
    <t>教务处考试管理员（聘用教师控制数）</t>
  </si>
  <si>
    <t>45010026</t>
  </si>
  <si>
    <t>傅莉莉</t>
  </si>
  <si>
    <t>1145010101007</t>
  </si>
  <si>
    <t>广西民族大学</t>
  </si>
  <si>
    <t>9</t>
  </si>
  <si>
    <t>课程系统维护员
（聘用教师控制数）</t>
  </si>
  <si>
    <t>45010027</t>
  </si>
  <si>
    <t>陈丽</t>
  </si>
  <si>
    <t>2145011701229</t>
  </si>
  <si>
    <t>南宁市三美学校</t>
  </si>
  <si>
    <t>10</t>
  </si>
  <si>
    <t>通用技术实验员
（聘用教师控制数）</t>
  </si>
  <si>
    <t>45010028</t>
  </si>
  <si>
    <t>陈燕</t>
  </si>
  <si>
    <t>3145012800428</t>
  </si>
  <si>
    <t>南宁市保障住房资格审核和管理中心</t>
  </si>
  <si>
    <t>11</t>
  </si>
  <si>
    <t>科研处干事
（聘用教师控制数）</t>
  </si>
  <si>
    <t>45010029</t>
  </si>
  <si>
    <t>冯秋琼</t>
  </si>
  <si>
    <t>1145010101925</t>
  </si>
  <si>
    <t>北海市海城区地角办事处劳动保障事务所</t>
  </si>
  <si>
    <t>12</t>
  </si>
  <si>
    <t>政教干事
（聘用教师控制数）</t>
  </si>
  <si>
    <t>45010030</t>
  </si>
  <si>
    <t>莫彬</t>
  </si>
  <si>
    <t>1145010101622</t>
  </si>
  <si>
    <t>中国农业银行股份有限公司柳州柳北支行</t>
  </si>
  <si>
    <t>13</t>
  </si>
  <si>
    <t>黎洲舟</t>
  </si>
  <si>
    <t>1145010102020</t>
  </si>
  <si>
    <t>南宁市青秀区建政街道茅桥社区</t>
  </si>
  <si>
    <t>14</t>
  </si>
  <si>
    <t>计算机、多媒体与广播系统维护员
（聘用教师控制数）</t>
  </si>
  <si>
    <t>45010031</t>
  </si>
  <si>
    <t>杨枝</t>
  </si>
  <si>
    <t>3145012800405</t>
  </si>
  <si>
    <t>十堰职业技术学院</t>
  </si>
  <si>
    <t>15</t>
  </si>
  <si>
    <t>校医
（聘用教师控制数）</t>
  </si>
  <si>
    <t>45010033</t>
  </si>
  <si>
    <t>苏虹</t>
  </si>
  <si>
    <t>5245013502914</t>
  </si>
  <si>
    <t>南宁市红十字会医院</t>
  </si>
  <si>
    <t>16</t>
  </si>
  <si>
    <t>黄春丽</t>
  </si>
  <si>
    <t>5245013502125</t>
  </si>
  <si>
    <t>广西北部湾航空有限责任公司</t>
  </si>
  <si>
    <t>17</t>
  </si>
  <si>
    <t>王小萍</t>
  </si>
  <si>
    <t>5245013500929</t>
  </si>
  <si>
    <t>南宁市邕宁区那楼中心卫生院</t>
  </si>
  <si>
    <t>18</t>
  </si>
  <si>
    <t>生物实验员
（聘用教师控制数）</t>
  </si>
  <si>
    <t>45010034</t>
  </si>
  <si>
    <t>韦锦其</t>
  </si>
  <si>
    <t>3145012801224</t>
  </si>
  <si>
    <t>北京林业大学</t>
  </si>
  <si>
    <t>19</t>
  </si>
  <si>
    <t>化学实验员
（聘用教师控制数）</t>
  </si>
  <si>
    <t>45010035</t>
  </si>
  <si>
    <t>伍倩</t>
  </si>
  <si>
    <t>3145012801104</t>
  </si>
  <si>
    <t>广西师范学院师园学院</t>
  </si>
  <si>
    <t>20</t>
  </si>
  <si>
    <t>信息实验员
（聘用教师控制数）</t>
  </si>
  <si>
    <t>45010036</t>
  </si>
  <si>
    <t>刘俊</t>
  </si>
  <si>
    <t>3145012801412</t>
  </si>
  <si>
    <t>21</t>
  </si>
  <si>
    <t>出纳
（聘用教师控制数）</t>
  </si>
  <si>
    <t>45010038</t>
  </si>
  <si>
    <t>梁奕怡</t>
  </si>
  <si>
    <t>2145011700324</t>
  </si>
  <si>
    <t>广西欢宝药业有限公司</t>
  </si>
  <si>
    <t>22</t>
  </si>
  <si>
    <t>南宁市第四中学</t>
  </si>
  <si>
    <t>人事专员
（聘用教师控制数）</t>
  </si>
  <si>
    <t>黄颖</t>
  </si>
  <si>
    <t>2145011701111</t>
  </si>
  <si>
    <t>广西四方汇通人才服务有限责任公司</t>
  </si>
  <si>
    <t>23</t>
  </si>
  <si>
    <t>会计
（聘用教师控制数）</t>
  </si>
  <si>
    <t>李毓宁</t>
  </si>
  <si>
    <t>瑶族</t>
  </si>
  <si>
    <t>2145011700116</t>
  </si>
  <si>
    <t>广西大学</t>
  </si>
  <si>
    <t>24</t>
  </si>
  <si>
    <t>韦珊蕾</t>
  </si>
  <si>
    <t>5445013402903</t>
  </si>
  <si>
    <t>广西中医药大学附属瑞康医院</t>
  </si>
  <si>
    <t>164.05</t>
  </si>
  <si>
    <t>25</t>
  </si>
  <si>
    <t>南宁市第八中学</t>
  </si>
  <si>
    <t>张柏明</t>
  </si>
  <si>
    <t>2145011702009</t>
  </si>
  <si>
    <t>南宁师范大学</t>
  </si>
  <si>
    <t>26</t>
  </si>
  <si>
    <t>南宁市第十中学</t>
  </si>
  <si>
    <t>图书管理专员
（聘用教师控制数）</t>
  </si>
  <si>
    <t>45010060</t>
  </si>
  <si>
    <t>2145011701923</t>
  </si>
  <si>
    <t>华中师范大学</t>
  </si>
  <si>
    <t>27</t>
  </si>
  <si>
    <t>45010062</t>
  </si>
  <si>
    <t>黄晓婧</t>
  </si>
  <si>
    <t>2145011700222</t>
  </si>
  <si>
    <t>中南民族大学</t>
  </si>
  <si>
    <t>28</t>
  </si>
  <si>
    <t>45010063</t>
  </si>
  <si>
    <t>刘冬兰</t>
  </si>
  <si>
    <t>2145011701309</t>
  </si>
  <si>
    <t>广西财经学院</t>
  </si>
  <si>
    <t>29</t>
  </si>
  <si>
    <t>45010064</t>
  </si>
  <si>
    <t>陈向</t>
  </si>
  <si>
    <t>3145012801109</t>
  </si>
  <si>
    <t>桂林海威科技股份有限公司</t>
  </si>
  <si>
    <t>30</t>
  </si>
  <si>
    <t>南宁外国语学校</t>
  </si>
  <si>
    <t>人事档案员
（聘用教师控制数）</t>
  </si>
  <si>
    <t>李良宣</t>
  </si>
  <si>
    <t>2145011701730</t>
  </si>
  <si>
    <t>广西大学行健文理学院</t>
  </si>
  <si>
    <t>164.35</t>
  </si>
  <si>
    <t>31</t>
  </si>
  <si>
    <t>科研处专员
（聘用教师控制数）</t>
  </si>
  <si>
    <t>玉奕</t>
  </si>
  <si>
    <t>2145011701106</t>
  </si>
  <si>
    <t>广西壮族自治区第三强制隔离戒毒所</t>
  </si>
  <si>
    <t>32</t>
  </si>
  <si>
    <t>宣传专员
（聘用教师控制数）</t>
  </si>
  <si>
    <t>赵振莹</t>
  </si>
  <si>
    <t>2145011701726</t>
  </si>
  <si>
    <t>165.75</t>
  </si>
  <si>
    <t>33</t>
  </si>
  <si>
    <t>党政办干事
（聘用教师控制数）</t>
  </si>
  <si>
    <t>黄桂平</t>
  </si>
  <si>
    <t>1145010401004</t>
  </si>
  <si>
    <t>南宁市兴宁区民生街道望仙坡社区</t>
  </si>
  <si>
    <t>177.45</t>
  </si>
  <si>
    <t>34</t>
  </si>
  <si>
    <t>网络维护员
（聘用教师控制数）</t>
  </si>
  <si>
    <t>马钲钰</t>
  </si>
  <si>
    <t>3145012801007</t>
  </si>
  <si>
    <t>中共西乡塘区委宣传部</t>
  </si>
  <si>
    <t>149.45</t>
  </si>
  <si>
    <t>35</t>
  </si>
  <si>
    <t>南宁市第十四中学</t>
  </si>
  <si>
    <t>45010084</t>
  </si>
  <si>
    <t>陈桂梅</t>
  </si>
  <si>
    <t>5245013501229</t>
  </si>
  <si>
    <t>宾阳县疾病预防控制中心</t>
  </si>
  <si>
    <t>36</t>
  </si>
  <si>
    <t>资产管理员
（聘用教师控制数）</t>
  </si>
  <si>
    <t>45010085</t>
  </si>
  <si>
    <t>梁莹</t>
  </si>
  <si>
    <t>2145011701014</t>
  </si>
  <si>
    <t>大连财经学院</t>
  </si>
  <si>
    <t>37</t>
  </si>
  <si>
    <t>45010086</t>
  </si>
  <si>
    <t>杜恩赐</t>
  </si>
  <si>
    <t>3145012800301</t>
  </si>
  <si>
    <t>南宁市江南生态环境局</t>
  </si>
  <si>
    <t>38</t>
  </si>
  <si>
    <t>45010087</t>
  </si>
  <si>
    <t>陆琦琦</t>
  </si>
  <si>
    <t>2145011700606</t>
  </si>
  <si>
    <t>龙州水口口岸经济区管理委员会</t>
  </si>
  <si>
    <t>39</t>
  </si>
  <si>
    <t>南宁市第十五中学</t>
  </si>
  <si>
    <t>校医一
（聘用教师控制数）</t>
  </si>
  <si>
    <t>黄雯</t>
  </si>
  <si>
    <t>5245013502927</t>
  </si>
  <si>
    <t>南宁美年大健康体检中心</t>
  </si>
  <si>
    <t>40</t>
  </si>
  <si>
    <t>南宁市第十九中学</t>
  </si>
  <si>
    <t>校办专员
（聘用教师控制数）</t>
  </si>
  <si>
    <t>于晓静</t>
  </si>
  <si>
    <t>2145011701312</t>
  </si>
  <si>
    <t>湖北大学</t>
  </si>
  <si>
    <t>41</t>
  </si>
  <si>
    <t>45010092</t>
  </si>
  <si>
    <t>黄郸颖</t>
  </si>
  <si>
    <t>2145011702217</t>
  </si>
  <si>
    <t>42</t>
  </si>
  <si>
    <t>南宁市第二十中学</t>
  </si>
  <si>
    <t>党务专员
（聘用教师控制数）</t>
  </si>
  <si>
    <t>张成英</t>
  </si>
  <si>
    <t>2145011801227</t>
  </si>
  <si>
    <t>43</t>
  </si>
  <si>
    <t>南宁市第二十四中学</t>
  </si>
  <si>
    <t>黎美芬</t>
  </si>
  <si>
    <t>5245013501623</t>
  </si>
  <si>
    <t>广西崇左市江州区那隆镇卫生院</t>
  </si>
  <si>
    <t>44</t>
  </si>
  <si>
    <t>档案管理专员
（聘用教师控制数）</t>
  </si>
  <si>
    <t>庞海瑜</t>
  </si>
  <si>
    <t>2145011800113</t>
  </si>
  <si>
    <t>45</t>
  </si>
  <si>
    <t>南宁市第二十六中学</t>
  </si>
  <si>
    <t>校产管理专员                     （聘用教师控制数）</t>
  </si>
  <si>
    <t>蓝梓菊</t>
  </si>
  <si>
    <t>2145011801620</t>
  </si>
  <si>
    <t>江南区财政局</t>
  </si>
  <si>
    <t>46</t>
  </si>
  <si>
    <t>教务专员                        （聘用教师控制数）</t>
  </si>
  <si>
    <t>李倩</t>
  </si>
  <si>
    <t>2145011800603</t>
  </si>
  <si>
    <t>太平洋财产保险股份有限公司</t>
  </si>
  <si>
    <t>181.55</t>
  </si>
  <si>
    <t>47</t>
  </si>
  <si>
    <t>校医                              （聘用教师控制数）</t>
  </si>
  <si>
    <t>农东鲜</t>
  </si>
  <si>
    <t>5245013502112</t>
  </si>
  <si>
    <t>右江民族医学院</t>
  </si>
  <si>
    <t>159.05</t>
  </si>
  <si>
    <t>48</t>
  </si>
  <si>
    <t>南宁市第三十三中学</t>
  </si>
  <si>
    <t>45010104</t>
  </si>
  <si>
    <t>方进琳</t>
  </si>
  <si>
    <t>5245013500815</t>
  </si>
  <si>
    <t>南宁市第三人民医院</t>
  </si>
  <si>
    <t>49</t>
  </si>
  <si>
    <t>45010105</t>
  </si>
  <si>
    <t>黄莉莉</t>
  </si>
  <si>
    <t>2145011801122</t>
  </si>
  <si>
    <t>广西揽胜企业管理服务集团有限公司</t>
  </si>
  <si>
    <t>182.15</t>
  </si>
  <si>
    <t>50</t>
  </si>
  <si>
    <t>南宁市邕宁高级中学</t>
  </si>
  <si>
    <t>电教实验员
（聘用教师控制数）</t>
  </si>
  <si>
    <t>黄昕炜</t>
  </si>
  <si>
    <t>3145012800310</t>
  </si>
  <si>
    <t>广西财政厅信息管理办公室</t>
  </si>
  <si>
    <t>181.85</t>
  </si>
  <si>
    <t>51</t>
  </si>
  <si>
    <t>总务专员
（聘用教师控制数）</t>
  </si>
  <si>
    <t>邓倩伊</t>
  </si>
  <si>
    <t>2145011801919</t>
  </si>
  <si>
    <t>广西民族大学文学院</t>
  </si>
  <si>
    <t>177.15</t>
  </si>
  <si>
    <t>52</t>
  </si>
  <si>
    <t>杨波</t>
  </si>
  <si>
    <t>2145011802307</t>
  </si>
  <si>
    <t>南宁市邕宁区水库移民工作管理局</t>
  </si>
  <si>
    <t>181.25</t>
  </si>
  <si>
    <t>53</t>
  </si>
  <si>
    <t>物理实验员
（聘用教师控制数）</t>
  </si>
  <si>
    <t>钟东儒</t>
  </si>
  <si>
    <t>3145012900220</t>
  </si>
  <si>
    <t>南宁市西乡塘区经信局</t>
  </si>
  <si>
    <t>182.10</t>
  </si>
  <si>
    <t>54</t>
  </si>
  <si>
    <t>南宁市五象新区第一实验小学</t>
  </si>
  <si>
    <t>45010117</t>
  </si>
  <si>
    <t>韦林青</t>
  </si>
  <si>
    <t>5445013403017</t>
  </si>
  <si>
    <t>南宁市经济技术开发区卫生计生局</t>
  </si>
  <si>
    <t>55</t>
  </si>
  <si>
    <t>会计（聘用教师控制数）</t>
  </si>
  <si>
    <t>何启虹</t>
  </si>
  <si>
    <t>2145011700430</t>
  </si>
  <si>
    <t>博白县农村信用合作联社</t>
  </si>
  <si>
    <t>总成绩排名第一名罗启磊放弃，依次递补第二名何启虹</t>
  </si>
  <si>
    <t>56</t>
  </si>
  <si>
    <t>廖荔</t>
  </si>
  <si>
    <t>2145011701001</t>
  </si>
  <si>
    <t>中国农业发展银行来宾市分行</t>
  </si>
  <si>
    <t>57</t>
  </si>
  <si>
    <t>人事专员（聘用教师控制数）</t>
  </si>
  <si>
    <t>45010059</t>
  </si>
  <si>
    <t>林金侣</t>
  </si>
  <si>
    <t>2145011701002</t>
  </si>
  <si>
    <t>广西国恒教育咨询服务有限公司</t>
  </si>
  <si>
    <t>58</t>
  </si>
  <si>
    <t>南宁市天桃实验学校</t>
  </si>
  <si>
    <t>校医（聘用教师控制数）</t>
  </si>
  <si>
    <t>梁玉珠</t>
  </si>
  <si>
    <t>5245013500903</t>
  </si>
  <si>
    <t>广西区人才服务办公室</t>
  </si>
  <si>
    <t>140.15</t>
  </si>
  <si>
    <t>总成绩第一名梁巧琳个人原因放弃，依次递补总成绩第三名梁玉珠</t>
  </si>
  <si>
    <t>59</t>
  </si>
  <si>
    <t>甘明艳</t>
  </si>
  <si>
    <t>5245013503111</t>
  </si>
  <si>
    <t>南宁市人才服务管理办公室</t>
  </si>
  <si>
    <t>总成绩第二名韦娜个人原因放弃，依次递补总成绩第四名甘明艳</t>
  </si>
  <si>
    <t>60</t>
  </si>
  <si>
    <t>图书馆管理专员（聘用教师控制数）</t>
  </si>
  <si>
    <t>45010069</t>
  </si>
  <si>
    <t>邱枭敏</t>
  </si>
  <si>
    <t>2145011701424</t>
  </si>
  <si>
    <t>广西机械工业研究院有限责任公司</t>
  </si>
  <si>
    <t>61</t>
  </si>
  <si>
    <t>档案员（聘用教师控制数）</t>
  </si>
  <si>
    <t>45010070</t>
  </si>
  <si>
    <t>李松晏</t>
  </si>
  <si>
    <t>2145011700411</t>
  </si>
  <si>
    <t>北海市农渔业经营管理指导站</t>
  </si>
  <si>
    <t>62</t>
  </si>
  <si>
    <t>人事档案员（聘用教师控制数）</t>
  </si>
  <si>
    <t>45010071</t>
  </si>
  <si>
    <t>廖维怡</t>
  </si>
  <si>
    <t>2145011700416</t>
  </si>
  <si>
    <t>南宁市西乡塘区正恒国际广场</t>
  </si>
  <si>
    <t>63</t>
  </si>
  <si>
    <t>网络管理员（聘用教师控制数）</t>
  </si>
  <si>
    <t>45010072</t>
  </si>
  <si>
    <t>黄慧</t>
  </si>
  <si>
    <t>3145012800114</t>
  </si>
  <si>
    <t>南宁市兴宁区南梧路6号瀚林山水源</t>
  </si>
  <si>
    <t>64</t>
  </si>
  <si>
    <t>徐承烨</t>
  </si>
  <si>
    <t>3145012800906</t>
  </si>
  <si>
    <t>南宁市东洲路2号中海雍翠峰</t>
  </si>
  <si>
    <t>65</t>
  </si>
  <si>
    <t>教务专员（聘用教师控制数）</t>
  </si>
  <si>
    <t>45010073</t>
  </si>
  <si>
    <t>马莹</t>
  </si>
  <si>
    <t>2145011701524</t>
  </si>
  <si>
    <t>兴宁区委组织部基层办</t>
  </si>
  <si>
    <t>66</t>
  </si>
  <si>
    <t>校医二（聘用教师控制数）</t>
  </si>
  <si>
    <t>程宏宏</t>
  </si>
  <si>
    <t>汉</t>
  </si>
  <si>
    <t>5245013502414</t>
  </si>
  <si>
    <t>山西省吕梁市岚县人才交流中心</t>
  </si>
  <si>
    <t>146.45</t>
  </si>
  <si>
    <t>67</t>
  </si>
  <si>
    <t>南宁市第三十四中学</t>
  </si>
  <si>
    <t>政教专员（聘用教师控制数）</t>
  </si>
  <si>
    <t>杨思玮</t>
  </si>
  <si>
    <t>2145011800122</t>
  </si>
  <si>
    <t>中国地质大学</t>
  </si>
  <si>
    <t>李悦</t>
    <phoneticPr fontId="16" type="noConversion"/>
  </si>
</sst>
</file>

<file path=xl/styles.xml><?xml version="1.0" encoding="utf-8"?>
<styleSheet xmlns="http://schemas.openxmlformats.org/spreadsheetml/2006/main">
  <numFmts count="2">
    <numFmt numFmtId="178" formatCode="0.0_ "/>
    <numFmt numFmtId="179" formatCode="0.00_ "/>
  </numFmts>
  <fonts count="18"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0"/>
      <name val="黑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  <scheme val="minor"/>
    </font>
    <font>
      <sz val="8"/>
      <color rgb="FFFF0000"/>
      <name val="宋体"/>
      <charset val="134"/>
    </font>
    <font>
      <sz val="9"/>
      <color theme="1"/>
      <name val="等线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0">
    <xf numFmtId="0" fontId="0" fillId="0" borderId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>
      <alignment vertical="center"/>
    </xf>
    <xf numFmtId="0" fontId="13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92"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9" fillId="0" borderId="2" xfId="119" applyNumberFormat="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7" fillId="0" borderId="2" xfId="118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178" fontId="1" fillId="0" borderId="2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179" fontId="1" fillId="0" borderId="2" xfId="0" applyNumberFormat="1" applyFont="1" applyBorder="1" applyAlignment="1" applyProtection="1">
      <alignment horizontal="center" vertical="center" wrapText="1"/>
    </xf>
    <xf numFmtId="178" fontId="6" fillId="0" borderId="2" xfId="0" applyNumberFormat="1" applyFont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78" fontId="1" fillId="0" borderId="2" xfId="0" applyNumberFormat="1" applyFont="1" applyBorder="1" applyAlignment="1" applyProtection="1">
      <alignment horizontal="center" vertical="center"/>
    </xf>
    <xf numFmtId="179" fontId="1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178" fontId="7" fillId="0" borderId="2" xfId="117" applyNumberFormat="1" applyFont="1" applyBorder="1" applyAlignment="1">
      <alignment horizontal="center" vertical="center"/>
    </xf>
    <xf numFmtId="0" fontId="7" fillId="0" borderId="2" xfId="117" applyFont="1" applyBorder="1" applyAlignment="1">
      <alignment horizontal="center" vertical="center"/>
    </xf>
    <xf numFmtId="179" fontId="9" fillId="2" borderId="2" xfId="88" applyNumberFormat="1" applyFont="1" applyFill="1" applyBorder="1" applyAlignment="1">
      <alignment horizontal="center" vertical="center"/>
    </xf>
    <xf numFmtId="179" fontId="9" fillId="0" borderId="2" xfId="88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78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79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 applyProtection="1">
      <alignment horizontal="center" vertical="center" wrapText="1"/>
    </xf>
    <xf numFmtId="178" fontId="10" fillId="0" borderId="2" xfId="0" applyNumberFormat="1" applyFont="1" applyBorder="1" applyAlignment="1" applyProtection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wrapText="1"/>
    </xf>
    <xf numFmtId="179" fontId="8" fillId="0" borderId="2" xfId="0" applyNumberFormat="1" applyFont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quotePrefix="1" applyFont="1" applyFill="1" applyBorder="1" applyAlignment="1" applyProtection="1">
      <alignment horizontal="center" vertical="center"/>
    </xf>
    <xf numFmtId="0" fontId="1" fillId="0" borderId="2" xfId="0" quotePrefix="1" applyFont="1" applyBorder="1" applyAlignment="1" applyProtection="1">
      <alignment horizontal="center" vertical="center"/>
    </xf>
    <xf numFmtId="0" fontId="6" fillId="0" borderId="2" xfId="0" quotePrefix="1" applyFont="1" applyBorder="1" applyAlignment="1" applyProtection="1">
      <alignment horizontal="center" vertical="center"/>
    </xf>
    <xf numFmtId="0" fontId="1" fillId="0" borderId="2" xfId="0" quotePrefix="1" applyNumberFormat="1" applyFont="1" applyFill="1" applyBorder="1" applyAlignment="1" applyProtection="1">
      <alignment horizontal="center" vertical="center"/>
    </xf>
    <xf numFmtId="49" fontId="10" fillId="0" borderId="2" xfId="0" quotePrefix="1" applyNumberFormat="1" applyFont="1" applyFill="1" applyBorder="1" applyAlignment="1" applyProtection="1">
      <alignment horizontal="center" vertical="center"/>
    </xf>
    <xf numFmtId="0" fontId="10" fillId="0" borderId="2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</cellXfs>
  <cellStyles count="120">
    <cellStyle name="常规" xfId="0" builtinId="0"/>
    <cellStyle name="常规 10" xfId="24"/>
    <cellStyle name="常规 10 2" xfId="25"/>
    <cellStyle name="常规 10 3" xfId="115"/>
    <cellStyle name="常规 10_全市(备胎版) 2" xfId="26"/>
    <cellStyle name="常规 102 2" xfId="27"/>
    <cellStyle name="常规 11" xfId="31"/>
    <cellStyle name="常规 11 2" xfId="114"/>
    <cellStyle name="常规 110 2" xfId="12"/>
    <cellStyle name="常规 114 2" xfId="32"/>
    <cellStyle name="常规 115 2" xfId="10"/>
    <cellStyle name="常规 118" xfId="29"/>
    <cellStyle name="常规 12" xfId="5"/>
    <cellStyle name="常规 121" xfId="23"/>
    <cellStyle name="常规 123" xfId="28"/>
    <cellStyle name="常规 124 2" xfId="33"/>
    <cellStyle name="常规 124 3" xfId="34"/>
    <cellStyle name="常规 125" xfId="36"/>
    <cellStyle name="常规 126" xfId="37"/>
    <cellStyle name="常规 128" xfId="38"/>
    <cellStyle name="常规 13" xfId="39"/>
    <cellStyle name="常规 13 2 2 2" xfId="20"/>
    <cellStyle name="常规 132" xfId="40"/>
    <cellStyle name="常规 134" xfId="41"/>
    <cellStyle name="常规 136" xfId="43"/>
    <cellStyle name="常规 137 3" xfId="7"/>
    <cellStyle name="常规 139" xfId="44"/>
    <cellStyle name="常规 14" xfId="46"/>
    <cellStyle name="常规 14 2 2 2" xfId="47"/>
    <cellStyle name="常规 14 3" xfId="116"/>
    <cellStyle name="常规 140" xfId="48"/>
    <cellStyle name="常规 144" xfId="45"/>
    <cellStyle name="常规 145" xfId="49"/>
    <cellStyle name="常规 15" xfId="52"/>
    <cellStyle name="常规 15 3" xfId="111"/>
    <cellStyle name="常规 150" xfId="50"/>
    <cellStyle name="常规 16" xfId="54"/>
    <cellStyle name="常规 16 3" xfId="30"/>
    <cellStyle name="常规 16 4" xfId="4"/>
    <cellStyle name="常规 160" xfId="55"/>
    <cellStyle name="常规 167" xfId="18"/>
    <cellStyle name="常规 17" xfId="57"/>
    <cellStyle name="常规 171" xfId="16"/>
    <cellStyle name="常规 175" xfId="58"/>
    <cellStyle name="常规 18" xfId="60"/>
    <cellStyle name="常规 18 2 2 2" xfId="61"/>
    <cellStyle name="常规 181" xfId="62"/>
    <cellStyle name="常规 185" xfId="64"/>
    <cellStyle name="常规 189" xfId="65"/>
    <cellStyle name="常规 19" xfId="119"/>
    <cellStyle name="常规 19 2 2 2" xfId="67"/>
    <cellStyle name="常规 194" xfId="66"/>
    <cellStyle name="常规 199" xfId="68"/>
    <cellStyle name="常规 2" xfId="35"/>
    <cellStyle name="常规 2 2" xfId="113"/>
    <cellStyle name="常规 2 3" xfId="118"/>
    <cellStyle name="常规 20" xfId="51"/>
    <cellStyle name="常规 20 4" xfId="69"/>
    <cellStyle name="常规 203" xfId="70"/>
    <cellStyle name="常规 207" xfId="71"/>
    <cellStyle name="常规 21" xfId="53"/>
    <cellStyle name="常规 211" xfId="72"/>
    <cellStyle name="常规 215" xfId="15"/>
    <cellStyle name="常规 219" xfId="74"/>
    <cellStyle name="常规 22" xfId="56"/>
    <cellStyle name="常规 220" xfId="14"/>
    <cellStyle name="常规 221" xfId="17"/>
    <cellStyle name="常规 222" xfId="19"/>
    <cellStyle name="常规 223" xfId="22"/>
    <cellStyle name="常规 224" xfId="75"/>
    <cellStyle name="常规 225" xfId="59"/>
    <cellStyle name="常规 226" xfId="63"/>
    <cellStyle name="常规 227" xfId="76"/>
    <cellStyle name="常规 228" xfId="77"/>
    <cellStyle name="常规 229" xfId="79"/>
    <cellStyle name="常规 233" xfId="78"/>
    <cellStyle name="常规 25" xfId="80"/>
    <cellStyle name="常规 26" xfId="9"/>
    <cellStyle name="常规 27" xfId="88"/>
    <cellStyle name="常规 28" xfId="82"/>
    <cellStyle name="常规 28 2 2" xfId="83"/>
    <cellStyle name="常规 29" xfId="84"/>
    <cellStyle name="常规 3" xfId="86"/>
    <cellStyle name="常规 30" xfId="81"/>
    <cellStyle name="常规 31" xfId="8"/>
    <cellStyle name="常规 31 2 2" xfId="87"/>
    <cellStyle name="常规 32" xfId="89"/>
    <cellStyle name="常规 32 2 2" xfId="90"/>
    <cellStyle name="常规 34" xfId="85"/>
    <cellStyle name="常规 34 2 2" xfId="93"/>
    <cellStyle name="常规 36" xfId="91"/>
    <cellStyle name="常规 37" xfId="94"/>
    <cellStyle name="常规 37 2" xfId="73"/>
    <cellStyle name="常规 37 2 2" xfId="96"/>
    <cellStyle name="常规 39" xfId="2"/>
    <cellStyle name="常规 4" xfId="97"/>
    <cellStyle name="常规 40 2" xfId="98"/>
    <cellStyle name="常规 40 2 2" xfId="6"/>
    <cellStyle name="常规 41" xfId="92"/>
    <cellStyle name="常规 42" xfId="95"/>
    <cellStyle name="常规 44" xfId="1"/>
    <cellStyle name="常规 45" xfId="99"/>
    <cellStyle name="常规 46" xfId="100"/>
    <cellStyle name="常规 47" xfId="101"/>
    <cellStyle name="常规 47 2" xfId="102"/>
    <cellStyle name="常规 5" xfId="103"/>
    <cellStyle name="常规 53 2" xfId="21"/>
    <cellStyle name="常规 6" xfId="3"/>
    <cellStyle name="常规 6 2" xfId="117"/>
    <cellStyle name="常规 61 2" xfId="104"/>
    <cellStyle name="常规 67 2" xfId="105"/>
    <cellStyle name="常规 69 2" xfId="106"/>
    <cellStyle name="常规 7" xfId="107"/>
    <cellStyle name="常规 71 2" xfId="108"/>
    <cellStyle name="常规 8" xfId="109"/>
    <cellStyle name="常规 8 2" xfId="11"/>
    <cellStyle name="常规 82 2" xfId="42"/>
    <cellStyle name="常规 9" xfId="110"/>
    <cellStyle name="常规 90 2" xfId="13"/>
    <cellStyle name="常规 96 2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n/Desktop/2019&#24180;&#20844;&#32771;&#25311;&#32856;&#20154;&#21592;&#21517;&#21333;/2019/&#25945;&#36741;/&#30452;&#23646;&#21508;&#23398;&#26657;/&#65288;&#35831;&#29992;&#27492;&#34920;&#26684;&#20844;&#24067;&#32771;&#29983;&#25104;&#32489;&#65289;&#20107;&#19994;&#21333;&#20301;&#20844;&#32771;&#24037;&#20316;&#20154;&#21592;&#38754;&#35797;&#20154;&#21592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拟录用人员名单"/>
      <sheetName val="Sheet2"/>
      <sheetName val="Sheet1"/>
      <sheetName val="Sheet3"/>
      <sheetName val="Sheet4"/>
    </sheetNames>
    <sheetDataSet>
      <sheetData sheetId="0" refreshError="1"/>
      <sheetData sheetId="1" refreshError="1"/>
      <sheetData sheetId="2" refreshError="1">
        <row r="1">
          <cell r="E1" t="str">
            <v>姓名</v>
          </cell>
          <cell r="F1" t="str">
            <v>性别</v>
          </cell>
          <cell r="G1" t="str">
            <v>民族</v>
          </cell>
        </row>
        <row r="2">
          <cell r="E2" t="str">
            <v>林靖</v>
          </cell>
          <cell r="F2" t="str">
            <v>男</v>
          </cell>
          <cell r="G2" t="str">
            <v>壮族</v>
          </cell>
        </row>
        <row r="3">
          <cell r="E3" t="str">
            <v>林恩羽</v>
          </cell>
          <cell r="F3" t="str">
            <v>女</v>
          </cell>
          <cell r="G3" t="str">
            <v>汉族</v>
          </cell>
        </row>
        <row r="4">
          <cell r="E4" t="str">
            <v>周舟</v>
          </cell>
          <cell r="F4" t="str">
            <v>女</v>
          </cell>
          <cell r="G4" t="str">
            <v>壮族</v>
          </cell>
        </row>
        <row r="5">
          <cell r="E5" t="str">
            <v>郑燕婷</v>
          </cell>
          <cell r="F5" t="str">
            <v>女</v>
          </cell>
          <cell r="G5" t="str">
            <v>仫佬族</v>
          </cell>
        </row>
        <row r="6">
          <cell r="E6" t="str">
            <v>韦一望</v>
          </cell>
          <cell r="F6" t="str">
            <v>女</v>
          </cell>
          <cell r="G6" t="str">
            <v>壮族</v>
          </cell>
        </row>
        <row r="7">
          <cell r="E7" t="str">
            <v>陈思桦</v>
          </cell>
          <cell r="F7" t="str">
            <v>女</v>
          </cell>
          <cell r="G7" t="str">
            <v>汉族</v>
          </cell>
        </row>
        <row r="8">
          <cell r="E8" t="str">
            <v>冯飞燕</v>
          </cell>
          <cell r="F8" t="str">
            <v>女</v>
          </cell>
          <cell r="G8" t="str">
            <v>汉族</v>
          </cell>
        </row>
        <row r="9">
          <cell r="E9" t="str">
            <v>戴云霞</v>
          </cell>
          <cell r="F9" t="str">
            <v>女</v>
          </cell>
          <cell r="G9" t="str">
            <v>汉族</v>
          </cell>
        </row>
        <row r="10">
          <cell r="E10" t="str">
            <v>何永丽</v>
          </cell>
          <cell r="F10" t="str">
            <v>女</v>
          </cell>
          <cell r="G10" t="str">
            <v>汉族</v>
          </cell>
        </row>
        <row r="11">
          <cell r="E11" t="str">
            <v>刘佳佳</v>
          </cell>
          <cell r="F11" t="str">
            <v>女</v>
          </cell>
          <cell r="G11" t="str">
            <v>汉族</v>
          </cell>
        </row>
        <row r="12">
          <cell r="E12" t="str">
            <v>陈美宏</v>
          </cell>
          <cell r="F12" t="str">
            <v>女</v>
          </cell>
          <cell r="G12" t="str">
            <v>汉族</v>
          </cell>
        </row>
        <row r="13">
          <cell r="E13" t="str">
            <v>冉光毅</v>
          </cell>
          <cell r="F13" t="str">
            <v>男</v>
          </cell>
          <cell r="G13" t="str">
            <v>壮族</v>
          </cell>
        </row>
        <row r="14">
          <cell r="E14" t="str">
            <v>陈静</v>
          </cell>
          <cell r="F14" t="str">
            <v>女</v>
          </cell>
          <cell r="G14" t="str">
            <v>汉族</v>
          </cell>
        </row>
        <row r="15">
          <cell r="E15" t="str">
            <v>傅莉莉</v>
          </cell>
          <cell r="F15" t="str">
            <v>女</v>
          </cell>
          <cell r="G15" t="str">
            <v>汉族</v>
          </cell>
        </row>
        <row r="16">
          <cell r="E16" t="str">
            <v>莫娇</v>
          </cell>
          <cell r="F16" t="str">
            <v>女</v>
          </cell>
          <cell r="G16" t="str">
            <v>壮族</v>
          </cell>
        </row>
        <row r="17">
          <cell r="E17" t="str">
            <v>陈丽</v>
          </cell>
          <cell r="F17" t="str">
            <v>女</v>
          </cell>
          <cell r="G17" t="str">
            <v>壮族</v>
          </cell>
        </row>
        <row r="18">
          <cell r="E18" t="str">
            <v>张洁媛</v>
          </cell>
          <cell r="F18" t="str">
            <v>女</v>
          </cell>
          <cell r="G18" t="str">
            <v>汉族</v>
          </cell>
        </row>
        <row r="19">
          <cell r="E19" t="str">
            <v>刘俊</v>
          </cell>
          <cell r="F19" t="str">
            <v>男</v>
          </cell>
          <cell r="G19" t="str">
            <v>汉族</v>
          </cell>
        </row>
        <row r="20">
          <cell r="E20" t="str">
            <v>罗婷</v>
          </cell>
          <cell r="F20" t="str">
            <v>女</v>
          </cell>
          <cell r="G20" t="str">
            <v>汉族</v>
          </cell>
        </row>
        <row r="21">
          <cell r="E21" t="str">
            <v>陈燕</v>
          </cell>
          <cell r="F21" t="str">
            <v>女</v>
          </cell>
          <cell r="G21" t="str">
            <v>汉族</v>
          </cell>
        </row>
        <row r="22">
          <cell r="E22" t="str">
            <v>包志斌</v>
          </cell>
          <cell r="F22" t="str">
            <v>男</v>
          </cell>
          <cell r="G22" t="str">
            <v>壮族</v>
          </cell>
        </row>
        <row r="23">
          <cell r="E23" t="str">
            <v>朱秀英</v>
          </cell>
          <cell r="F23" t="str">
            <v>女</v>
          </cell>
          <cell r="G23" t="str">
            <v>汉族</v>
          </cell>
        </row>
        <row r="24">
          <cell r="E24" t="str">
            <v>陈佳良</v>
          </cell>
          <cell r="F24" t="str">
            <v>男</v>
          </cell>
          <cell r="G24" t="str">
            <v>壮族</v>
          </cell>
        </row>
        <row r="25">
          <cell r="E25" t="str">
            <v>冯秋琼</v>
          </cell>
          <cell r="F25" t="str">
            <v>女</v>
          </cell>
          <cell r="G25" t="str">
            <v>汉族</v>
          </cell>
        </row>
        <row r="26">
          <cell r="E26" t="str">
            <v>莫彬</v>
          </cell>
          <cell r="F26" t="str">
            <v>女</v>
          </cell>
          <cell r="G26" t="str">
            <v>壮族</v>
          </cell>
        </row>
        <row r="27">
          <cell r="E27" t="str">
            <v>覃钰玲</v>
          </cell>
          <cell r="F27" t="str">
            <v>女</v>
          </cell>
          <cell r="G27" t="str">
            <v>汉族</v>
          </cell>
        </row>
        <row r="28">
          <cell r="E28" t="str">
            <v>温子锐</v>
          </cell>
          <cell r="F28" t="str">
            <v>女</v>
          </cell>
          <cell r="G28" t="str">
            <v>汉族</v>
          </cell>
        </row>
        <row r="29">
          <cell r="E29" t="str">
            <v>蒙濛</v>
          </cell>
          <cell r="F29" t="str">
            <v>女</v>
          </cell>
          <cell r="G29" t="str">
            <v>壮族</v>
          </cell>
        </row>
        <row r="30">
          <cell r="E30" t="str">
            <v>吕红玲</v>
          </cell>
          <cell r="F30" t="str">
            <v>女</v>
          </cell>
          <cell r="G30" t="str">
            <v>汉族</v>
          </cell>
        </row>
        <row r="31">
          <cell r="E31" t="str">
            <v>胡宗利</v>
          </cell>
          <cell r="F31" t="str">
            <v>女</v>
          </cell>
          <cell r="G31" t="str">
            <v>壮族</v>
          </cell>
        </row>
        <row r="32">
          <cell r="E32" t="str">
            <v>余业燕</v>
          </cell>
          <cell r="F32" t="str">
            <v>女</v>
          </cell>
          <cell r="G32" t="str">
            <v>汉族</v>
          </cell>
        </row>
        <row r="33">
          <cell r="E33" t="str">
            <v>杨枝</v>
          </cell>
          <cell r="F33" t="str">
            <v>女</v>
          </cell>
          <cell r="G33" t="str">
            <v>汉族</v>
          </cell>
        </row>
        <row r="34">
          <cell r="E34" t="str">
            <v>谢钦斌</v>
          </cell>
          <cell r="F34" t="str">
            <v>男</v>
          </cell>
          <cell r="G34" t="str">
            <v>汉族</v>
          </cell>
        </row>
        <row r="35">
          <cell r="E35" t="str">
            <v>苏虹</v>
          </cell>
          <cell r="F35" t="str">
            <v>女</v>
          </cell>
          <cell r="G35" t="str">
            <v>侗族</v>
          </cell>
        </row>
        <row r="36">
          <cell r="E36" t="str">
            <v>韦旖旎</v>
          </cell>
          <cell r="F36" t="str">
            <v>女</v>
          </cell>
          <cell r="G36" t="str">
            <v>壮族</v>
          </cell>
        </row>
        <row r="37">
          <cell r="E37" t="str">
            <v>梁海</v>
          </cell>
          <cell r="F37" t="str">
            <v>男</v>
          </cell>
          <cell r="G37" t="str">
            <v>汉族</v>
          </cell>
        </row>
        <row r="38">
          <cell r="E38" t="str">
            <v>陈宗湄</v>
          </cell>
          <cell r="F38" t="str">
            <v>女</v>
          </cell>
          <cell r="G38" t="str">
            <v>汉族</v>
          </cell>
        </row>
        <row r="39">
          <cell r="E39" t="str">
            <v>黎韬</v>
          </cell>
          <cell r="F39" t="str">
            <v>男</v>
          </cell>
          <cell r="G39" t="str">
            <v>汉族</v>
          </cell>
        </row>
        <row r="40">
          <cell r="E40" t="str">
            <v>刘赣衡</v>
          </cell>
          <cell r="F40" t="str">
            <v>女</v>
          </cell>
          <cell r="G40" t="str">
            <v>汉族</v>
          </cell>
        </row>
        <row r="41">
          <cell r="E41" t="str">
            <v>达静</v>
          </cell>
          <cell r="F41" t="str">
            <v>女</v>
          </cell>
          <cell r="G41" t="str">
            <v>汉族</v>
          </cell>
        </row>
        <row r="42">
          <cell r="E42" t="str">
            <v>黄春丽</v>
          </cell>
          <cell r="F42" t="str">
            <v>女</v>
          </cell>
          <cell r="G42" t="str">
            <v>壮族</v>
          </cell>
        </row>
        <row r="43">
          <cell r="E43" t="str">
            <v>王小萍</v>
          </cell>
          <cell r="F43" t="str">
            <v>女</v>
          </cell>
          <cell r="G43" t="str">
            <v>汉族</v>
          </cell>
        </row>
        <row r="44">
          <cell r="E44" t="str">
            <v>磨凌峰</v>
          </cell>
          <cell r="F44" t="str">
            <v>男</v>
          </cell>
          <cell r="G44" t="str">
            <v>汉族</v>
          </cell>
        </row>
        <row r="45">
          <cell r="E45" t="str">
            <v>黎苏婷</v>
          </cell>
          <cell r="F45" t="str">
            <v>女</v>
          </cell>
          <cell r="G45" t="str">
            <v>壮族</v>
          </cell>
        </row>
        <row r="46">
          <cell r="E46" t="str">
            <v>黄超华</v>
          </cell>
          <cell r="F46" t="str">
            <v>男</v>
          </cell>
          <cell r="G46" t="str">
            <v>汉族</v>
          </cell>
        </row>
        <row r="47">
          <cell r="E47" t="str">
            <v>韦锦其</v>
          </cell>
          <cell r="F47" t="str">
            <v>女</v>
          </cell>
          <cell r="G47" t="str">
            <v>壮族</v>
          </cell>
        </row>
        <row r="48">
          <cell r="E48" t="str">
            <v>伍倩</v>
          </cell>
          <cell r="F48" t="str">
            <v>女</v>
          </cell>
          <cell r="G48" t="str">
            <v>汉族</v>
          </cell>
        </row>
        <row r="49">
          <cell r="E49" t="str">
            <v>卢丽兰</v>
          </cell>
          <cell r="F49" t="str">
            <v>女</v>
          </cell>
          <cell r="G49" t="str">
            <v>壮族</v>
          </cell>
        </row>
        <row r="50">
          <cell r="E50" t="str">
            <v>雷玉华</v>
          </cell>
          <cell r="F50" t="str">
            <v>女</v>
          </cell>
          <cell r="G50" t="str">
            <v>壮族</v>
          </cell>
        </row>
        <row r="51">
          <cell r="E51" t="str">
            <v>刘俊</v>
          </cell>
          <cell r="F51" t="str">
            <v>男</v>
          </cell>
          <cell r="G51" t="str">
            <v>汉族</v>
          </cell>
        </row>
        <row r="52">
          <cell r="E52" t="str">
            <v>覃艳</v>
          </cell>
          <cell r="F52" t="str">
            <v>女</v>
          </cell>
          <cell r="G52" t="str">
            <v>壮族</v>
          </cell>
        </row>
        <row r="53">
          <cell r="E53" t="str">
            <v>何启虹</v>
          </cell>
          <cell r="F53" t="str">
            <v>女</v>
          </cell>
          <cell r="G53" t="str">
            <v>汉族</v>
          </cell>
        </row>
        <row r="54">
          <cell r="E54" t="str">
            <v>罗奇磊</v>
          </cell>
          <cell r="F54" t="str">
            <v>男</v>
          </cell>
          <cell r="G54" t="str">
            <v>壮族</v>
          </cell>
        </row>
        <row r="55">
          <cell r="E55" t="str">
            <v>杨洋</v>
          </cell>
          <cell r="F55" t="str">
            <v>女</v>
          </cell>
          <cell r="G55" t="str">
            <v>汉族</v>
          </cell>
        </row>
        <row r="56">
          <cell r="E56" t="str">
            <v>顾皇凤</v>
          </cell>
          <cell r="F56" t="str">
            <v>女</v>
          </cell>
          <cell r="G56" t="str">
            <v>汉族</v>
          </cell>
        </row>
        <row r="57">
          <cell r="E57" t="str">
            <v>梁奕怡</v>
          </cell>
          <cell r="F57" t="str">
            <v>女</v>
          </cell>
          <cell r="G57" t="str">
            <v>汉族</v>
          </cell>
        </row>
        <row r="58">
          <cell r="E58" t="str">
            <v>黎小清</v>
          </cell>
          <cell r="F58" t="str">
            <v>女</v>
          </cell>
          <cell r="G58" t="str">
            <v>汉族</v>
          </cell>
        </row>
        <row r="59">
          <cell r="E59" t="str">
            <v>廖骄建</v>
          </cell>
          <cell r="F59" t="str">
            <v>女</v>
          </cell>
          <cell r="G59" t="str">
            <v>汉族</v>
          </cell>
        </row>
        <row r="60">
          <cell r="E60" t="str">
            <v>姚瑶</v>
          </cell>
          <cell r="F60" t="str">
            <v>女</v>
          </cell>
          <cell r="G60" t="str">
            <v>汉族</v>
          </cell>
        </row>
        <row r="61">
          <cell r="E61" t="str">
            <v>陈雪莲</v>
          </cell>
          <cell r="F61" t="str">
            <v>女</v>
          </cell>
          <cell r="G61" t="str">
            <v>汉族</v>
          </cell>
        </row>
        <row r="62">
          <cell r="E62" t="str">
            <v>卢飞燕</v>
          </cell>
          <cell r="F62" t="str">
            <v>女</v>
          </cell>
          <cell r="G62" t="str">
            <v>壮族</v>
          </cell>
        </row>
        <row r="63">
          <cell r="E63" t="str">
            <v>谢海玲</v>
          </cell>
          <cell r="F63" t="str">
            <v>女</v>
          </cell>
          <cell r="G63" t="str">
            <v>壮族</v>
          </cell>
        </row>
        <row r="64">
          <cell r="E64" t="str">
            <v>黄玉桂</v>
          </cell>
          <cell r="F64" t="str">
            <v>女</v>
          </cell>
          <cell r="G64" t="str">
            <v>壮族</v>
          </cell>
        </row>
        <row r="65">
          <cell r="E65" t="str">
            <v>刘艳姣</v>
          </cell>
          <cell r="F65" t="str">
            <v>女</v>
          </cell>
          <cell r="G65" t="str">
            <v>汉族</v>
          </cell>
        </row>
        <row r="66">
          <cell r="E66" t="str">
            <v>王茂兰</v>
          </cell>
          <cell r="F66" t="str">
            <v>女</v>
          </cell>
          <cell r="G66" t="str">
            <v>汉族</v>
          </cell>
        </row>
        <row r="67">
          <cell r="E67" t="str">
            <v>韦秋林</v>
          </cell>
          <cell r="F67" t="str">
            <v>女</v>
          </cell>
          <cell r="G67" t="str">
            <v>壮族</v>
          </cell>
        </row>
        <row r="68">
          <cell r="E68" t="str">
            <v>王倩</v>
          </cell>
          <cell r="F68" t="str">
            <v>女</v>
          </cell>
          <cell r="G68" t="str">
            <v>汉族</v>
          </cell>
        </row>
        <row r="69">
          <cell r="E69" t="str">
            <v>覃彬</v>
          </cell>
          <cell r="F69" t="str">
            <v>女</v>
          </cell>
          <cell r="G69" t="str">
            <v>瑶族</v>
          </cell>
        </row>
        <row r="70">
          <cell r="E70" t="str">
            <v>郑欣蒙</v>
          </cell>
          <cell r="F70" t="str">
            <v>女</v>
          </cell>
          <cell r="G70" t="str">
            <v>汉族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topLeftCell="A11" workbookViewId="0">
      <selection activeCell="G70" sqref="G70"/>
    </sheetView>
  </sheetViews>
  <sheetFormatPr defaultColWidth="9" defaultRowHeight="14.25"/>
  <cols>
    <col min="1" max="1" width="4.375" style="4" customWidth="1"/>
    <col min="2" max="2" width="11.75" style="5" customWidth="1"/>
    <col min="3" max="3" width="13.875" style="5" customWidth="1"/>
    <col min="4" max="4" width="15.375" style="5" customWidth="1"/>
    <col min="5" max="5" width="9.875" style="5" customWidth="1"/>
    <col min="6" max="6" width="6.625" style="5" customWidth="1"/>
    <col min="7" max="7" width="4.5" style="5" customWidth="1"/>
    <col min="8" max="8" width="5" style="5" customWidth="1"/>
    <col min="9" max="9" width="12.75" style="5" customWidth="1"/>
    <col min="10" max="10" width="14.125" style="5" customWidth="1"/>
    <col min="11" max="11" width="9" style="5" customWidth="1"/>
    <col min="12" max="13" width="5.625" style="5" customWidth="1"/>
    <col min="14" max="14" width="14.375" style="5" customWidth="1"/>
    <col min="15" max="15" width="12.375" style="5" customWidth="1"/>
    <col min="16" max="16384" width="9" style="6"/>
  </cols>
  <sheetData>
    <row r="1" spans="1:15">
      <c r="A1" s="7"/>
      <c r="B1" s="7"/>
      <c r="D1" s="2"/>
      <c r="L1" s="39"/>
      <c r="M1" s="39"/>
    </row>
    <row r="2" spans="1:15" ht="47.1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48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40" t="s">
        <v>13</v>
      </c>
      <c r="N3" s="40" t="s">
        <v>14</v>
      </c>
      <c r="O3" s="8" t="s">
        <v>15</v>
      </c>
    </row>
    <row r="4" spans="1:15" customFormat="1" ht="63.95" customHeight="1">
      <c r="A4" s="9" t="s">
        <v>16</v>
      </c>
      <c r="B4" s="10" t="s">
        <v>17</v>
      </c>
      <c r="C4" s="11" t="s">
        <v>18</v>
      </c>
      <c r="D4" s="10" t="s">
        <v>19</v>
      </c>
      <c r="E4" s="12">
        <v>45010018</v>
      </c>
      <c r="F4" s="12" t="s">
        <v>20</v>
      </c>
      <c r="G4" s="12" t="s">
        <v>21</v>
      </c>
      <c r="H4" s="12" t="s">
        <v>22</v>
      </c>
      <c r="I4" s="81" t="s">
        <v>23</v>
      </c>
      <c r="J4" s="41" t="s">
        <v>24</v>
      </c>
      <c r="K4" s="42">
        <v>187.3</v>
      </c>
      <c r="L4" s="12" t="s">
        <v>25</v>
      </c>
      <c r="M4" s="43">
        <v>84.4</v>
      </c>
      <c r="N4" s="43">
        <v>179.55</v>
      </c>
      <c r="O4" s="44"/>
    </row>
    <row r="5" spans="1:15" customFormat="1" ht="63.95" customHeight="1">
      <c r="A5" s="9" t="s">
        <v>26</v>
      </c>
      <c r="B5" s="10" t="s">
        <v>17</v>
      </c>
      <c r="C5" s="11" t="s">
        <v>18</v>
      </c>
      <c r="D5" s="10" t="s">
        <v>27</v>
      </c>
      <c r="E5" s="12" t="s">
        <v>28</v>
      </c>
      <c r="F5" s="12" t="s">
        <v>29</v>
      </c>
      <c r="G5" s="12" t="s">
        <v>30</v>
      </c>
      <c r="H5" s="12" t="s">
        <v>31</v>
      </c>
      <c r="I5" s="12" t="s">
        <v>32</v>
      </c>
      <c r="J5" s="41" t="s">
        <v>33</v>
      </c>
      <c r="K5" s="42">
        <v>202.5</v>
      </c>
      <c r="L5" s="12" t="s">
        <v>34</v>
      </c>
      <c r="M5" s="43">
        <v>82.06</v>
      </c>
      <c r="N5" s="43">
        <v>183.31</v>
      </c>
      <c r="O5" s="44"/>
    </row>
    <row r="6" spans="1:15" customFormat="1" ht="63.95" customHeight="1">
      <c r="A6" s="9" t="s">
        <v>25</v>
      </c>
      <c r="B6" s="10" t="s">
        <v>17</v>
      </c>
      <c r="C6" s="11" t="s">
        <v>35</v>
      </c>
      <c r="D6" s="13" t="s">
        <v>36</v>
      </c>
      <c r="E6" s="13">
        <v>45010020</v>
      </c>
      <c r="F6" s="14" t="s">
        <v>37</v>
      </c>
      <c r="G6" s="15" t="s">
        <v>30</v>
      </c>
      <c r="H6" s="15" t="s">
        <v>31</v>
      </c>
      <c r="I6" s="15" t="s">
        <v>38</v>
      </c>
      <c r="J6" s="45" t="s">
        <v>39</v>
      </c>
      <c r="K6" s="46">
        <v>203.5</v>
      </c>
      <c r="L6" s="47" t="s">
        <v>34</v>
      </c>
      <c r="M6" s="48" t="s">
        <v>40</v>
      </c>
      <c r="N6" s="48">
        <f>K6*0.5+M6</f>
        <v>182.25</v>
      </c>
      <c r="O6" s="44"/>
    </row>
    <row r="7" spans="1:15" s="1" customFormat="1" ht="63.95" customHeight="1">
      <c r="A7" s="9" t="s">
        <v>41</v>
      </c>
      <c r="B7" s="10" t="s">
        <v>17</v>
      </c>
      <c r="C7" s="11" t="s">
        <v>42</v>
      </c>
      <c r="D7" s="16" t="s">
        <v>43</v>
      </c>
      <c r="E7" s="13" t="s">
        <v>44</v>
      </c>
      <c r="F7" s="17" t="s">
        <v>45</v>
      </c>
      <c r="G7" s="17" t="str">
        <f>VLOOKUP(F7,[1]Sheet2!E$1:G$65536,2,0)</f>
        <v>男</v>
      </c>
      <c r="H7" s="17" t="str">
        <f>VLOOKUP(F7,[1]Sheet2!E$1:G$65536,3,0)</f>
        <v>壮族</v>
      </c>
      <c r="I7" s="14" t="s">
        <v>46</v>
      </c>
      <c r="J7" s="45" t="s">
        <v>47</v>
      </c>
      <c r="K7" s="49">
        <v>215.5</v>
      </c>
      <c r="L7" s="47">
        <v>3</v>
      </c>
      <c r="M7" s="48">
        <v>75.5</v>
      </c>
      <c r="N7" s="48">
        <v>184.75</v>
      </c>
      <c r="O7" s="44"/>
    </row>
    <row r="8" spans="1:15" s="1" customFormat="1" ht="63.95" customHeight="1">
      <c r="A8" s="9" t="s">
        <v>48</v>
      </c>
      <c r="B8" s="10" t="s">
        <v>17</v>
      </c>
      <c r="C8" s="11" t="s">
        <v>42</v>
      </c>
      <c r="D8" s="16" t="s">
        <v>49</v>
      </c>
      <c r="E8" s="13" t="s">
        <v>50</v>
      </c>
      <c r="F8" s="17" t="s">
        <v>51</v>
      </c>
      <c r="G8" s="17" t="str">
        <f>VLOOKUP(F8,[1]Sheet2!E$1:G$65536,2,0)</f>
        <v>女</v>
      </c>
      <c r="H8" s="17" t="str">
        <f>VLOOKUP(F8,[1]Sheet2!E$1:G$65536,3,0)</f>
        <v>仫佬族</v>
      </c>
      <c r="I8" s="14" t="s">
        <v>52</v>
      </c>
      <c r="J8" s="45" t="s">
        <v>53</v>
      </c>
      <c r="K8" s="49">
        <v>213.5</v>
      </c>
      <c r="L8" s="47">
        <v>3</v>
      </c>
      <c r="M8" s="48">
        <v>80.400000000000006</v>
      </c>
      <c r="N8" s="48">
        <v>188.65</v>
      </c>
      <c r="O8" s="44"/>
    </row>
    <row r="9" spans="1:15" s="1" customFormat="1" ht="63.95" customHeight="1">
      <c r="A9" s="9" t="s">
        <v>54</v>
      </c>
      <c r="B9" s="10" t="s">
        <v>17</v>
      </c>
      <c r="C9" s="11" t="s">
        <v>42</v>
      </c>
      <c r="D9" s="16" t="s">
        <v>55</v>
      </c>
      <c r="E9" s="13" t="s">
        <v>56</v>
      </c>
      <c r="F9" s="17" t="s">
        <v>57</v>
      </c>
      <c r="G9" s="17" t="str">
        <f>VLOOKUP(F9,[1]Sheet2!E$1:G$65536,2,0)</f>
        <v>女</v>
      </c>
      <c r="H9" s="17" t="str">
        <f>VLOOKUP(F9,[1]Sheet2!E$1:G$65536,3,0)</f>
        <v>汉族</v>
      </c>
      <c r="I9" s="14" t="s">
        <v>58</v>
      </c>
      <c r="J9" s="45" t="s">
        <v>59</v>
      </c>
      <c r="K9" s="49">
        <v>184</v>
      </c>
      <c r="L9" s="47">
        <v>0</v>
      </c>
      <c r="M9" s="48">
        <v>74.900000000000006</v>
      </c>
      <c r="N9" s="48">
        <v>166.9</v>
      </c>
      <c r="O9" s="44"/>
    </row>
    <row r="10" spans="1:15" s="1" customFormat="1" ht="63.95" customHeight="1">
      <c r="A10" s="9" t="s">
        <v>60</v>
      </c>
      <c r="B10" s="10" t="s">
        <v>17</v>
      </c>
      <c r="C10" s="11" t="s">
        <v>42</v>
      </c>
      <c r="D10" s="16" t="s">
        <v>61</v>
      </c>
      <c r="E10" s="18" t="s">
        <v>62</v>
      </c>
      <c r="F10" s="17" t="s">
        <v>63</v>
      </c>
      <c r="G10" s="17" t="str">
        <f>VLOOKUP(F10,[1]Sheet2!E$1:G$65536,2,0)</f>
        <v>女</v>
      </c>
      <c r="H10" s="17" t="str">
        <f>VLOOKUP(F10,[1]Sheet2!E$1:G$65536,3,0)</f>
        <v>汉族</v>
      </c>
      <c r="I10" s="18" t="s">
        <v>64</v>
      </c>
      <c r="J10" s="41" t="s">
        <v>65</v>
      </c>
      <c r="K10" s="50">
        <v>170.9</v>
      </c>
      <c r="L10" s="10">
        <v>0</v>
      </c>
      <c r="M10" s="51">
        <v>72</v>
      </c>
      <c r="N10" s="51">
        <v>157.44999999999999</v>
      </c>
      <c r="O10" s="44"/>
    </row>
    <row r="11" spans="1:15" s="1" customFormat="1" ht="63.95" customHeight="1">
      <c r="A11" s="9" t="s">
        <v>66</v>
      </c>
      <c r="B11" s="10" t="s">
        <v>17</v>
      </c>
      <c r="C11" s="11" t="s">
        <v>42</v>
      </c>
      <c r="D11" s="16" t="s">
        <v>67</v>
      </c>
      <c r="E11" s="18" t="s">
        <v>68</v>
      </c>
      <c r="F11" s="17" t="s">
        <v>69</v>
      </c>
      <c r="G11" s="17" t="str">
        <f>VLOOKUP(F11,[1]Sheet2!E$1:G$65536,2,0)</f>
        <v>女</v>
      </c>
      <c r="H11" s="17" t="str">
        <f>VLOOKUP(F11,[1]Sheet2!E$1:G$65536,3,0)</f>
        <v>汉族</v>
      </c>
      <c r="I11" s="18" t="s">
        <v>70</v>
      </c>
      <c r="J11" s="41" t="s">
        <v>71</v>
      </c>
      <c r="K11" s="50">
        <v>183</v>
      </c>
      <c r="L11" s="10">
        <v>0</v>
      </c>
      <c r="M11" s="51">
        <v>85.4</v>
      </c>
      <c r="N11" s="51">
        <v>176.9</v>
      </c>
      <c r="O11" s="44"/>
    </row>
    <row r="12" spans="1:15" s="1" customFormat="1" ht="63.95" customHeight="1">
      <c r="A12" s="9" t="s">
        <v>72</v>
      </c>
      <c r="B12" s="10" t="s">
        <v>17</v>
      </c>
      <c r="C12" s="11" t="s">
        <v>42</v>
      </c>
      <c r="D12" s="16" t="s">
        <v>73</v>
      </c>
      <c r="E12" s="18" t="s">
        <v>74</v>
      </c>
      <c r="F12" s="17" t="s">
        <v>75</v>
      </c>
      <c r="G12" s="17" t="str">
        <f>VLOOKUP(F12,[1]Sheet2!E$1:G$65536,2,0)</f>
        <v>女</v>
      </c>
      <c r="H12" s="17" t="str">
        <f>VLOOKUP(F12,[1]Sheet2!E$1:G$65536,3,0)</f>
        <v>壮族</v>
      </c>
      <c r="I12" s="18" t="s">
        <v>76</v>
      </c>
      <c r="J12" s="41" t="s">
        <v>77</v>
      </c>
      <c r="K12" s="50">
        <v>143.5</v>
      </c>
      <c r="L12" s="10">
        <v>3</v>
      </c>
      <c r="M12" s="51">
        <v>68</v>
      </c>
      <c r="N12" s="51">
        <v>141.25</v>
      </c>
      <c r="O12" s="44"/>
    </row>
    <row r="13" spans="1:15" s="1" customFormat="1" ht="63.95" customHeight="1">
      <c r="A13" s="9" t="s">
        <v>78</v>
      </c>
      <c r="B13" s="10" t="s">
        <v>17</v>
      </c>
      <c r="C13" s="11" t="s">
        <v>42</v>
      </c>
      <c r="D13" s="16" t="s">
        <v>79</v>
      </c>
      <c r="E13" s="13" t="s">
        <v>80</v>
      </c>
      <c r="F13" s="17" t="s">
        <v>81</v>
      </c>
      <c r="G13" s="17" t="s">
        <v>30</v>
      </c>
      <c r="H13" s="17" t="s">
        <v>31</v>
      </c>
      <c r="I13" s="52" t="s">
        <v>82</v>
      </c>
      <c r="J13" s="45" t="s">
        <v>83</v>
      </c>
      <c r="K13" s="49">
        <v>186</v>
      </c>
      <c r="L13" s="47">
        <v>0</v>
      </c>
      <c r="M13" s="48">
        <v>74</v>
      </c>
      <c r="N13" s="48">
        <v>167</v>
      </c>
      <c r="O13" s="44"/>
    </row>
    <row r="14" spans="1:15" s="1" customFormat="1" ht="63.95" customHeight="1">
      <c r="A14" s="9" t="s">
        <v>84</v>
      </c>
      <c r="B14" s="10" t="s">
        <v>17</v>
      </c>
      <c r="C14" s="11" t="s">
        <v>42</v>
      </c>
      <c r="D14" s="16" t="s">
        <v>85</v>
      </c>
      <c r="E14" s="19" t="s">
        <v>86</v>
      </c>
      <c r="F14" s="17" t="s">
        <v>87</v>
      </c>
      <c r="G14" s="17" t="str">
        <f>VLOOKUP(F14,[1]Sheet2!E$1:G$65536,2,0)</f>
        <v>女</v>
      </c>
      <c r="H14" s="17" t="str">
        <f>VLOOKUP(F14,[1]Sheet2!E$1:G$65536,3,0)</f>
        <v>汉族</v>
      </c>
      <c r="I14" s="19" t="s">
        <v>88</v>
      </c>
      <c r="J14" s="45" t="s">
        <v>89</v>
      </c>
      <c r="K14" s="53">
        <v>188.5</v>
      </c>
      <c r="L14" s="19">
        <v>0</v>
      </c>
      <c r="M14" s="54">
        <v>78.599999999999994</v>
      </c>
      <c r="N14" s="48">
        <v>172.85</v>
      </c>
      <c r="O14" s="44"/>
    </row>
    <row r="15" spans="1:15" s="2" customFormat="1" ht="63.95" customHeight="1">
      <c r="A15" s="9" t="s">
        <v>90</v>
      </c>
      <c r="B15" s="10" t="s">
        <v>17</v>
      </c>
      <c r="C15" s="88" t="s">
        <v>42</v>
      </c>
      <c r="D15" s="89" t="s">
        <v>91</v>
      </c>
      <c r="E15" s="90" t="s">
        <v>92</v>
      </c>
      <c r="F15" s="17" t="s">
        <v>93</v>
      </c>
      <c r="G15" s="17" t="str">
        <f>VLOOKUP(F15,[1]Sheet2!E$1:G$65536,2,0)</f>
        <v>女</v>
      </c>
      <c r="H15" s="17" t="str">
        <f>VLOOKUP(F15,[1]Sheet2!E$1:G$65536,3,0)</f>
        <v>壮族</v>
      </c>
      <c r="I15" s="19" t="s">
        <v>94</v>
      </c>
      <c r="J15" s="45" t="s">
        <v>95</v>
      </c>
      <c r="K15" s="53">
        <v>197</v>
      </c>
      <c r="L15" s="19">
        <v>3</v>
      </c>
      <c r="M15" s="54">
        <v>82.4</v>
      </c>
      <c r="N15" s="48">
        <v>182.4</v>
      </c>
      <c r="O15" s="44"/>
    </row>
    <row r="16" spans="1:15" s="2" customFormat="1" ht="63.95" customHeight="1">
      <c r="A16" s="9" t="s">
        <v>96</v>
      </c>
      <c r="B16" s="10" t="s">
        <v>17</v>
      </c>
      <c r="C16" s="88"/>
      <c r="D16" s="89"/>
      <c r="E16" s="90"/>
      <c r="F16" s="17" t="s">
        <v>97</v>
      </c>
      <c r="G16" s="17" t="s">
        <v>30</v>
      </c>
      <c r="H16" s="17" t="s">
        <v>31</v>
      </c>
      <c r="I16" s="82" t="s">
        <v>98</v>
      </c>
      <c r="J16" s="45" t="s">
        <v>99</v>
      </c>
      <c r="K16" s="53">
        <v>181</v>
      </c>
      <c r="L16" s="19">
        <v>0</v>
      </c>
      <c r="M16" s="54">
        <v>78.400000000000006</v>
      </c>
      <c r="N16" s="48">
        <v>168.9</v>
      </c>
      <c r="O16" s="44"/>
    </row>
    <row r="17" spans="1:15" s="2" customFormat="1" ht="63.95" customHeight="1">
      <c r="A17" s="9" t="s">
        <v>100</v>
      </c>
      <c r="B17" s="10" t="s">
        <v>17</v>
      </c>
      <c r="C17" s="11" t="s">
        <v>42</v>
      </c>
      <c r="D17" s="16" t="s">
        <v>101</v>
      </c>
      <c r="E17" s="19" t="s">
        <v>102</v>
      </c>
      <c r="F17" s="17" t="s">
        <v>103</v>
      </c>
      <c r="G17" s="17" t="str">
        <f>VLOOKUP(F17,[1]Sheet2!E$1:G$65536,2,0)</f>
        <v>女</v>
      </c>
      <c r="H17" s="17" t="str">
        <f>VLOOKUP(F17,[1]Sheet2!E$1:G$65536,3,0)</f>
        <v>汉族</v>
      </c>
      <c r="I17" s="19" t="s">
        <v>104</v>
      </c>
      <c r="J17" s="45" t="s">
        <v>105</v>
      </c>
      <c r="K17" s="53">
        <v>155.6</v>
      </c>
      <c r="L17" s="19">
        <v>0</v>
      </c>
      <c r="M17" s="54">
        <v>71.2</v>
      </c>
      <c r="N17" s="48">
        <v>149</v>
      </c>
      <c r="O17" s="44"/>
    </row>
    <row r="18" spans="1:15" s="3" customFormat="1" ht="63.95" customHeight="1">
      <c r="A18" s="9" t="s">
        <v>106</v>
      </c>
      <c r="B18" s="10" t="s">
        <v>17</v>
      </c>
      <c r="C18" s="11" t="s">
        <v>42</v>
      </c>
      <c r="D18" s="89" t="s">
        <v>107</v>
      </c>
      <c r="E18" s="90" t="s">
        <v>108</v>
      </c>
      <c r="F18" s="17" t="s">
        <v>109</v>
      </c>
      <c r="G18" s="17" t="str">
        <f>VLOOKUP(F18,[1]Sheet2!E$1:G$65536,2,0)</f>
        <v>女</v>
      </c>
      <c r="H18" s="17" t="str">
        <f>VLOOKUP(F18,[1]Sheet2!E$1:G$65536,3,0)</f>
        <v>侗族</v>
      </c>
      <c r="I18" s="19" t="s">
        <v>110</v>
      </c>
      <c r="J18" s="45" t="s">
        <v>111</v>
      </c>
      <c r="K18" s="53">
        <v>191.9</v>
      </c>
      <c r="L18" s="19">
        <v>3</v>
      </c>
      <c r="M18" s="54">
        <v>74.8</v>
      </c>
      <c r="N18" s="48">
        <v>172.25</v>
      </c>
      <c r="O18" s="44"/>
    </row>
    <row r="19" spans="1:15" s="3" customFormat="1" ht="63.95" customHeight="1">
      <c r="A19" s="9" t="s">
        <v>112</v>
      </c>
      <c r="B19" s="10" t="s">
        <v>17</v>
      </c>
      <c r="C19" s="11" t="s">
        <v>42</v>
      </c>
      <c r="D19" s="89"/>
      <c r="E19" s="90"/>
      <c r="F19" s="17" t="s">
        <v>113</v>
      </c>
      <c r="G19" s="17" t="str">
        <f>VLOOKUP(F19,[1]Sheet2!E$1:G$65536,2,0)</f>
        <v>女</v>
      </c>
      <c r="H19" s="17" t="str">
        <f>VLOOKUP(F19,[1]Sheet2!E$1:G$65536,3,0)</f>
        <v>壮族</v>
      </c>
      <c r="I19" s="19" t="s">
        <v>114</v>
      </c>
      <c r="J19" s="45" t="s">
        <v>115</v>
      </c>
      <c r="K19" s="53">
        <v>153</v>
      </c>
      <c r="L19" s="19">
        <v>3</v>
      </c>
      <c r="M19" s="54">
        <v>62.4</v>
      </c>
      <c r="N19" s="48">
        <v>140.4</v>
      </c>
      <c r="O19" s="44"/>
    </row>
    <row r="20" spans="1:15" s="3" customFormat="1" ht="63.95" customHeight="1">
      <c r="A20" s="9" t="s">
        <v>116</v>
      </c>
      <c r="B20" s="10" t="s">
        <v>17</v>
      </c>
      <c r="C20" s="11" t="s">
        <v>42</v>
      </c>
      <c r="D20" s="89"/>
      <c r="E20" s="90"/>
      <c r="F20" s="17" t="s">
        <v>117</v>
      </c>
      <c r="G20" s="17" t="str">
        <f>VLOOKUP(F20,[1]Sheet2!E$1:G$65536,2,0)</f>
        <v>女</v>
      </c>
      <c r="H20" s="17" t="str">
        <f>VLOOKUP(F20,[1]Sheet2!E$1:G$65536,3,0)</f>
        <v>汉族</v>
      </c>
      <c r="I20" s="19" t="s">
        <v>118</v>
      </c>
      <c r="J20" s="45" t="s">
        <v>119</v>
      </c>
      <c r="K20" s="53">
        <v>135.6</v>
      </c>
      <c r="L20" s="19">
        <v>0</v>
      </c>
      <c r="M20" s="54">
        <v>64.2</v>
      </c>
      <c r="N20" s="48">
        <v>132</v>
      </c>
      <c r="O20" s="44"/>
    </row>
    <row r="21" spans="1:15" s="2" customFormat="1" ht="63.95" customHeight="1">
      <c r="A21" s="9" t="s">
        <v>120</v>
      </c>
      <c r="B21" s="10" t="s">
        <v>17</v>
      </c>
      <c r="C21" s="11" t="s">
        <v>42</v>
      </c>
      <c r="D21" s="16" t="s">
        <v>121</v>
      </c>
      <c r="E21" s="19" t="s">
        <v>122</v>
      </c>
      <c r="F21" s="17" t="s">
        <v>123</v>
      </c>
      <c r="G21" s="17" t="str">
        <f>VLOOKUP(F21,[1]Sheet2!E$1:G$65536,2,0)</f>
        <v>女</v>
      </c>
      <c r="H21" s="17" t="str">
        <f>VLOOKUP(F21,[1]Sheet2!E$1:G$65536,3,0)</f>
        <v>壮族</v>
      </c>
      <c r="I21" s="19" t="s">
        <v>124</v>
      </c>
      <c r="J21" s="45" t="s">
        <v>125</v>
      </c>
      <c r="K21" s="53">
        <v>161.80000000000001</v>
      </c>
      <c r="L21" s="19">
        <v>3</v>
      </c>
      <c r="M21" s="54">
        <v>82.4</v>
      </c>
      <c r="N21" s="48">
        <v>164.8</v>
      </c>
      <c r="O21" s="44"/>
    </row>
    <row r="22" spans="1:15" ht="63.95" customHeight="1">
      <c r="A22" s="9" t="s">
        <v>126</v>
      </c>
      <c r="B22" s="10" t="s">
        <v>17</v>
      </c>
      <c r="C22" s="11" t="s">
        <v>42</v>
      </c>
      <c r="D22" s="16" t="s">
        <v>127</v>
      </c>
      <c r="E22" s="19" t="s">
        <v>128</v>
      </c>
      <c r="F22" s="17" t="s">
        <v>129</v>
      </c>
      <c r="G22" s="17" t="str">
        <f>VLOOKUP(F22,[1]Sheet2!E$1:G$65536,2,0)</f>
        <v>女</v>
      </c>
      <c r="H22" s="17" t="str">
        <f>VLOOKUP(F22,[1]Sheet2!E$1:G$65536,3,0)</f>
        <v>汉族</v>
      </c>
      <c r="I22" s="19" t="s">
        <v>130</v>
      </c>
      <c r="J22" s="45" t="s">
        <v>131</v>
      </c>
      <c r="K22" s="53">
        <v>182</v>
      </c>
      <c r="L22" s="19">
        <v>0</v>
      </c>
      <c r="M22" s="54">
        <v>83.6</v>
      </c>
      <c r="N22" s="48">
        <v>174.6</v>
      </c>
      <c r="O22" s="44"/>
    </row>
    <row r="23" spans="1:15" ht="63.95" customHeight="1">
      <c r="A23" s="9" t="s">
        <v>132</v>
      </c>
      <c r="B23" s="10" t="s">
        <v>17</v>
      </c>
      <c r="C23" s="11" t="s">
        <v>42</v>
      </c>
      <c r="D23" s="16" t="s">
        <v>133</v>
      </c>
      <c r="E23" s="19" t="s">
        <v>134</v>
      </c>
      <c r="F23" s="17" t="s">
        <v>135</v>
      </c>
      <c r="G23" s="17" t="str">
        <f>VLOOKUP(F23,[1]Sheet2!E$1:G$65536,2,0)</f>
        <v>男</v>
      </c>
      <c r="H23" s="17" t="str">
        <f>VLOOKUP(F23,[1]Sheet2!E$1:G$65536,3,0)</f>
        <v>汉族</v>
      </c>
      <c r="I23" s="19" t="s">
        <v>136</v>
      </c>
      <c r="J23" s="45" t="s">
        <v>77</v>
      </c>
      <c r="K23" s="53">
        <v>167</v>
      </c>
      <c r="L23" s="19">
        <v>0</v>
      </c>
      <c r="M23" s="54">
        <v>81.400000000000006</v>
      </c>
      <c r="N23" s="48">
        <v>164.9</v>
      </c>
      <c r="O23" s="55"/>
    </row>
    <row r="24" spans="1:15" ht="63.95" customHeight="1">
      <c r="A24" s="9" t="s">
        <v>137</v>
      </c>
      <c r="B24" s="10" t="s">
        <v>17</v>
      </c>
      <c r="C24" s="11" t="s">
        <v>42</v>
      </c>
      <c r="D24" s="16" t="s">
        <v>138</v>
      </c>
      <c r="E24" s="19" t="s">
        <v>139</v>
      </c>
      <c r="F24" s="17" t="s">
        <v>140</v>
      </c>
      <c r="G24" s="17" t="str">
        <f>VLOOKUP(F24,[1]Sheet2!E$1:G$65536,2,0)</f>
        <v>女</v>
      </c>
      <c r="H24" s="17" t="str">
        <f>VLOOKUP(F24,[1]Sheet2!E$1:G$65536,3,0)</f>
        <v>汉族</v>
      </c>
      <c r="I24" s="19" t="s">
        <v>141</v>
      </c>
      <c r="J24" s="45" t="s">
        <v>142</v>
      </c>
      <c r="K24" s="53">
        <v>182.5</v>
      </c>
      <c r="L24" s="19">
        <v>0</v>
      </c>
      <c r="M24" s="54">
        <v>80</v>
      </c>
      <c r="N24" s="48">
        <v>171.25</v>
      </c>
      <c r="O24" s="44"/>
    </row>
    <row r="25" spans="1:15" ht="63.95" customHeight="1">
      <c r="A25" s="9" t="s">
        <v>143</v>
      </c>
      <c r="B25" s="19" t="s">
        <v>17</v>
      </c>
      <c r="C25" s="11" t="s">
        <v>144</v>
      </c>
      <c r="D25" s="13" t="s">
        <v>145</v>
      </c>
      <c r="E25" s="13">
        <v>45010043</v>
      </c>
      <c r="F25" s="14" t="s">
        <v>146</v>
      </c>
      <c r="G25" s="14" t="s">
        <v>30</v>
      </c>
      <c r="H25" s="13" t="s">
        <v>22</v>
      </c>
      <c r="I25" s="52" t="s">
        <v>147</v>
      </c>
      <c r="J25" s="13" t="s">
        <v>148</v>
      </c>
      <c r="K25" s="49">
        <v>184</v>
      </c>
      <c r="L25" s="47" t="s">
        <v>25</v>
      </c>
      <c r="M25" s="48">
        <v>78.599999999999994</v>
      </c>
      <c r="N25" s="48">
        <v>172.1</v>
      </c>
      <c r="O25" s="56"/>
    </row>
    <row r="26" spans="1:15" ht="63.95" customHeight="1">
      <c r="A26" s="9" t="s">
        <v>149</v>
      </c>
      <c r="B26" s="20" t="s">
        <v>17</v>
      </c>
      <c r="C26" s="21" t="s">
        <v>144</v>
      </c>
      <c r="D26" s="22" t="s">
        <v>150</v>
      </c>
      <c r="E26" s="22">
        <v>45010044</v>
      </c>
      <c r="F26" s="14" t="s">
        <v>151</v>
      </c>
      <c r="G26" s="14" t="s">
        <v>30</v>
      </c>
      <c r="H26" s="13" t="s">
        <v>152</v>
      </c>
      <c r="I26" s="52" t="s">
        <v>153</v>
      </c>
      <c r="J26" s="13" t="s">
        <v>154</v>
      </c>
      <c r="K26" s="49">
        <v>207</v>
      </c>
      <c r="L26" s="47" t="s">
        <v>25</v>
      </c>
      <c r="M26" s="48">
        <v>86.8</v>
      </c>
      <c r="N26" s="48">
        <v>191.8</v>
      </c>
      <c r="O26" s="56"/>
    </row>
    <row r="27" spans="1:15" ht="63.95" customHeight="1">
      <c r="A27" s="9" t="s">
        <v>155</v>
      </c>
      <c r="B27" s="19" t="s">
        <v>17</v>
      </c>
      <c r="C27" s="11" t="s">
        <v>144</v>
      </c>
      <c r="D27" s="23" t="s">
        <v>107</v>
      </c>
      <c r="E27" s="23">
        <v>45010045</v>
      </c>
      <c r="F27" s="18" t="s">
        <v>156</v>
      </c>
      <c r="G27" s="18" t="s">
        <v>30</v>
      </c>
      <c r="H27" s="18" t="s">
        <v>22</v>
      </c>
      <c r="I27" s="57" t="s">
        <v>157</v>
      </c>
      <c r="J27" s="10" t="s">
        <v>158</v>
      </c>
      <c r="K27" s="50">
        <v>175.1</v>
      </c>
      <c r="L27" s="10">
        <v>3</v>
      </c>
      <c r="M27" s="51">
        <v>75</v>
      </c>
      <c r="N27" s="51" t="s">
        <v>159</v>
      </c>
      <c r="O27" s="56"/>
    </row>
    <row r="28" spans="1:15" ht="63.95" customHeight="1">
      <c r="A28" s="9" t="s">
        <v>160</v>
      </c>
      <c r="B28" s="10" t="s">
        <v>17</v>
      </c>
      <c r="C28" s="11" t="s">
        <v>161</v>
      </c>
      <c r="D28" s="13" t="s">
        <v>145</v>
      </c>
      <c r="E28" s="13">
        <v>45010056</v>
      </c>
      <c r="F28" s="14" t="s">
        <v>162</v>
      </c>
      <c r="G28" s="14" t="s">
        <v>30</v>
      </c>
      <c r="H28" s="13" t="s">
        <v>31</v>
      </c>
      <c r="I28" s="58" t="s">
        <v>163</v>
      </c>
      <c r="J28" s="45" t="s">
        <v>164</v>
      </c>
      <c r="K28" s="49">
        <v>191</v>
      </c>
      <c r="L28" s="47" t="s">
        <v>34</v>
      </c>
      <c r="M28" s="48">
        <v>76</v>
      </c>
      <c r="N28" s="48">
        <f>K28*0.5+M28</f>
        <v>171.5</v>
      </c>
      <c r="O28" s="44"/>
    </row>
    <row r="29" spans="1:15" ht="63.95" customHeight="1">
      <c r="A29" s="9" t="s">
        <v>165</v>
      </c>
      <c r="B29" s="10" t="s">
        <v>17</v>
      </c>
      <c r="C29" s="11" t="s">
        <v>166</v>
      </c>
      <c r="D29" s="24" t="s">
        <v>167</v>
      </c>
      <c r="E29" s="25" t="s">
        <v>168</v>
      </c>
      <c r="F29" s="91" t="s">
        <v>403</v>
      </c>
      <c r="G29" s="14" t="s">
        <v>30</v>
      </c>
      <c r="H29" s="13" t="s">
        <v>22</v>
      </c>
      <c r="I29" s="14" t="s">
        <v>169</v>
      </c>
      <c r="J29" s="45" t="s">
        <v>170</v>
      </c>
      <c r="K29" s="49">
        <v>194</v>
      </c>
      <c r="L29" s="47">
        <v>3</v>
      </c>
      <c r="M29" s="48">
        <v>70.8</v>
      </c>
      <c r="N29" s="48">
        <v>169.3</v>
      </c>
      <c r="O29" s="44"/>
    </row>
    <row r="30" spans="1:15" ht="63.95" customHeight="1">
      <c r="A30" s="9" t="s">
        <v>171</v>
      </c>
      <c r="B30" s="10" t="s">
        <v>17</v>
      </c>
      <c r="C30" s="11" t="s">
        <v>166</v>
      </c>
      <c r="D30" s="24" t="s">
        <v>138</v>
      </c>
      <c r="E30" s="25" t="s">
        <v>172</v>
      </c>
      <c r="F30" s="14" t="s">
        <v>173</v>
      </c>
      <c r="G30" s="14" t="s">
        <v>30</v>
      </c>
      <c r="H30" s="13" t="s">
        <v>22</v>
      </c>
      <c r="I30" s="14" t="s">
        <v>174</v>
      </c>
      <c r="J30" s="45" t="s">
        <v>175</v>
      </c>
      <c r="K30" s="49">
        <v>192.5</v>
      </c>
      <c r="L30" s="47">
        <v>3</v>
      </c>
      <c r="M30" s="48">
        <v>72.8</v>
      </c>
      <c r="N30" s="48">
        <v>170.55</v>
      </c>
      <c r="O30" s="44"/>
    </row>
    <row r="31" spans="1:15" ht="63.95" customHeight="1">
      <c r="A31" s="9" t="s">
        <v>176</v>
      </c>
      <c r="B31" s="10" t="s">
        <v>17</v>
      </c>
      <c r="C31" s="11" t="s">
        <v>166</v>
      </c>
      <c r="D31" s="24" t="s">
        <v>150</v>
      </c>
      <c r="E31" s="25" t="s">
        <v>177</v>
      </c>
      <c r="F31" s="18" t="s">
        <v>178</v>
      </c>
      <c r="G31" s="18" t="s">
        <v>30</v>
      </c>
      <c r="H31" s="18" t="s">
        <v>31</v>
      </c>
      <c r="I31" s="18" t="s">
        <v>179</v>
      </c>
      <c r="J31" s="41" t="s">
        <v>180</v>
      </c>
      <c r="K31" s="50">
        <v>208.5</v>
      </c>
      <c r="L31" s="10">
        <v>0</v>
      </c>
      <c r="M31" s="51">
        <v>77.2</v>
      </c>
      <c r="N31" s="51">
        <v>181.45</v>
      </c>
      <c r="O31" s="44"/>
    </row>
    <row r="32" spans="1:15" ht="63.95" customHeight="1">
      <c r="A32" s="9" t="s">
        <v>181</v>
      </c>
      <c r="B32" s="10" t="s">
        <v>17</v>
      </c>
      <c r="C32" s="11" t="s">
        <v>166</v>
      </c>
      <c r="D32" s="24" t="s">
        <v>121</v>
      </c>
      <c r="E32" s="25" t="s">
        <v>182</v>
      </c>
      <c r="F32" s="18" t="s">
        <v>183</v>
      </c>
      <c r="G32" s="18" t="s">
        <v>30</v>
      </c>
      <c r="H32" s="18" t="s">
        <v>31</v>
      </c>
      <c r="I32" s="18" t="s">
        <v>184</v>
      </c>
      <c r="J32" s="41" t="s">
        <v>185</v>
      </c>
      <c r="K32" s="50">
        <v>185.1</v>
      </c>
      <c r="L32" s="10">
        <v>0</v>
      </c>
      <c r="M32" s="51">
        <v>73.8</v>
      </c>
      <c r="N32" s="51">
        <v>166.35</v>
      </c>
      <c r="O32" s="44"/>
    </row>
    <row r="33" spans="1:15" ht="63.95" customHeight="1">
      <c r="A33" s="9" t="s">
        <v>186</v>
      </c>
      <c r="B33" s="10" t="s">
        <v>17</v>
      </c>
      <c r="C33" s="11" t="s">
        <v>187</v>
      </c>
      <c r="D33" s="26" t="s">
        <v>188</v>
      </c>
      <c r="E33" s="27">
        <v>45010077</v>
      </c>
      <c r="F33" s="28" t="s">
        <v>189</v>
      </c>
      <c r="G33" s="28" t="s">
        <v>21</v>
      </c>
      <c r="H33" s="28" t="s">
        <v>31</v>
      </c>
      <c r="I33" s="28" t="s">
        <v>190</v>
      </c>
      <c r="J33" s="45" t="s">
        <v>191</v>
      </c>
      <c r="K33" s="59">
        <v>181.5</v>
      </c>
      <c r="L33" s="60">
        <v>0</v>
      </c>
      <c r="M33" s="61">
        <v>73.599999999999994</v>
      </c>
      <c r="N33" s="48" t="s">
        <v>192</v>
      </c>
      <c r="O33" s="44"/>
    </row>
    <row r="34" spans="1:15" ht="63.95" customHeight="1">
      <c r="A34" s="9" t="s">
        <v>193</v>
      </c>
      <c r="B34" s="10" t="s">
        <v>17</v>
      </c>
      <c r="C34" s="11" t="s">
        <v>187</v>
      </c>
      <c r="D34" s="26" t="s">
        <v>194</v>
      </c>
      <c r="E34" s="27">
        <v>45010078</v>
      </c>
      <c r="F34" s="28" t="s">
        <v>195</v>
      </c>
      <c r="G34" s="28" t="s">
        <v>30</v>
      </c>
      <c r="H34" s="28" t="s">
        <v>31</v>
      </c>
      <c r="I34" s="28" t="s">
        <v>196</v>
      </c>
      <c r="J34" s="45" t="s">
        <v>197</v>
      </c>
      <c r="K34" s="59">
        <v>192</v>
      </c>
      <c r="L34" s="60">
        <v>0</v>
      </c>
      <c r="M34" s="62">
        <v>78.2</v>
      </c>
      <c r="N34" s="48">
        <v>174.2</v>
      </c>
      <c r="O34" s="44"/>
    </row>
    <row r="35" spans="1:15" ht="63.95" customHeight="1">
      <c r="A35" s="9" t="s">
        <v>198</v>
      </c>
      <c r="B35" s="10" t="s">
        <v>17</v>
      </c>
      <c r="C35" s="11" t="s">
        <v>187</v>
      </c>
      <c r="D35" s="26" t="s">
        <v>199</v>
      </c>
      <c r="E35" s="27">
        <v>45010079</v>
      </c>
      <c r="F35" s="28" t="s">
        <v>200</v>
      </c>
      <c r="G35" s="28" t="s">
        <v>30</v>
      </c>
      <c r="H35" s="28" t="s">
        <v>31</v>
      </c>
      <c r="I35" s="28" t="s">
        <v>201</v>
      </c>
      <c r="J35" s="45" t="s">
        <v>71</v>
      </c>
      <c r="K35" s="59">
        <v>169.5</v>
      </c>
      <c r="L35" s="60">
        <v>0</v>
      </c>
      <c r="M35" s="62">
        <v>81</v>
      </c>
      <c r="N35" s="48" t="s">
        <v>202</v>
      </c>
      <c r="O35" s="44"/>
    </row>
    <row r="36" spans="1:15" ht="63.95" customHeight="1">
      <c r="A36" s="9" t="s">
        <v>203</v>
      </c>
      <c r="B36" s="10" t="s">
        <v>17</v>
      </c>
      <c r="C36" s="11" t="s">
        <v>187</v>
      </c>
      <c r="D36" s="26" t="s">
        <v>204</v>
      </c>
      <c r="E36" s="27">
        <v>45010080</v>
      </c>
      <c r="F36" s="28" t="s">
        <v>205</v>
      </c>
      <c r="G36" s="28" t="s">
        <v>30</v>
      </c>
      <c r="H36" s="28" t="s">
        <v>22</v>
      </c>
      <c r="I36" s="28" t="s">
        <v>206</v>
      </c>
      <c r="J36" s="41" t="s">
        <v>207</v>
      </c>
      <c r="K36" s="50">
        <v>189.5</v>
      </c>
      <c r="L36" s="60">
        <v>3</v>
      </c>
      <c r="M36" s="62">
        <v>81.2</v>
      </c>
      <c r="N36" s="51" t="s">
        <v>208</v>
      </c>
      <c r="O36" s="44"/>
    </row>
    <row r="37" spans="1:15" ht="63.95" customHeight="1">
      <c r="A37" s="9" t="s">
        <v>209</v>
      </c>
      <c r="B37" s="10" t="s">
        <v>17</v>
      </c>
      <c r="C37" s="11" t="s">
        <v>187</v>
      </c>
      <c r="D37" s="26" t="s">
        <v>210</v>
      </c>
      <c r="E37" s="27">
        <v>45010081</v>
      </c>
      <c r="F37" s="28" t="s">
        <v>211</v>
      </c>
      <c r="G37" s="28" t="s">
        <v>21</v>
      </c>
      <c r="H37" s="28" t="s">
        <v>31</v>
      </c>
      <c r="I37" s="28" t="s">
        <v>212</v>
      </c>
      <c r="J37" s="41" t="s">
        <v>213</v>
      </c>
      <c r="K37" s="59">
        <v>149.69999999999999</v>
      </c>
      <c r="L37" s="60">
        <v>0</v>
      </c>
      <c r="M37" s="62">
        <v>74.599999999999994</v>
      </c>
      <c r="N37" s="51" t="s">
        <v>214</v>
      </c>
      <c r="O37" s="44"/>
    </row>
    <row r="38" spans="1:15" ht="63.95" customHeight="1">
      <c r="A38" s="9" t="s">
        <v>215</v>
      </c>
      <c r="B38" s="10" t="s">
        <v>17</v>
      </c>
      <c r="C38" s="11" t="s">
        <v>216</v>
      </c>
      <c r="D38" s="29" t="s">
        <v>107</v>
      </c>
      <c r="E38" s="30" t="s">
        <v>217</v>
      </c>
      <c r="F38" s="31" t="s">
        <v>218</v>
      </c>
      <c r="G38" s="31" t="s">
        <v>30</v>
      </c>
      <c r="H38" s="28" t="s">
        <v>31</v>
      </c>
      <c r="I38" s="63" t="s">
        <v>219</v>
      </c>
      <c r="J38" s="64" t="s">
        <v>220</v>
      </c>
      <c r="K38" s="65">
        <v>195.2</v>
      </c>
      <c r="L38" s="66" t="s">
        <v>34</v>
      </c>
      <c r="M38" s="67">
        <v>74.2</v>
      </c>
      <c r="N38" s="67">
        <v>171.8</v>
      </c>
      <c r="O38" s="68"/>
    </row>
    <row r="39" spans="1:15" ht="63.95" customHeight="1">
      <c r="A39" s="9" t="s">
        <v>221</v>
      </c>
      <c r="B39" s="10" t="s">
        <v>17</v>
      </c>
      <c r="C39" s="11" t="s">
        <v>216</v>
      </c>
      <c r="D39" s="29" t="s">
        <v>222</v>
      </c>
      <c r="E39" s="30" t="s">
        <v>223</v>
      </c>
      <c r="F39" s="31" t="s">
        <v>224</v>
      </c>
      <c r="G39" s="31" t="s">
        <v>30</v>
      </c>
      <c r="H39" s="28" t="s">
        <v>31</v>
      </c>
      <c r="I39" s="63" t="s">
        <v>225</v>
      </c>
      <c r="J39" s="69" t="s">
        <v>226</v>
      </c>
      <c r="K39" s="65">
        <v>197</v>
      </c>
      <c r="L39" s="66" t="s">
        <v>34</v>
      </c>
      <c r="M39" s="67">
        <v>79.8</v>
      </c>
      <c r="N39" s="67">
        <v>178.3</v>
      </c>
      <c r="O39" s="68"/>
    </row>
    <row r="40" spans="1:15" ht="63.95" customHeight="1">
      <c r="A40" s="9" t="s">
        <v>227</v>
      </c>
      <c r="B40" s="10" t="s">
        <v>17</v>
      </c>
      <c r="C40" s="11" t="s">
        <v>216</v>
      </c>
      <c r="D40" s="29" t="s">
        <v>127</v>
      </c>
      <c r="E40" s="30" t="s">
        <v>228</v>
      </c>
      <c r="F40" s="31" t="s">
        <v>229</v>
      </c>
      <c r="G40" s="31" t="s">
        <v>21</v>
      </c>
      <c r="H40" s="28" t="s">
        <v>31</v>
      </c>
      <c r="I40" s="63" t="s">
        <v>230</v>
      </c>
      <c r="J40" s="69" t="s">
        <v>231</v>
      </c>
      <c r="K40" s="65">
        <v>193</v>
      </c>
      <c r="L40" s="66" t="s">
        <v>34</v>
      </c>
      <c r="M40" s="67">
        <v>83.4</v>
      </c>
      <c r="N40" s="67">
        <v>179.9</v>
      </c>
      <c r="O40" s="68"/>
    </row>
    <row r="41" spans="1:15" ht="63.95" customHeight="1">
      <c r="A41" s="9" t="s">
        <v>232</v>
      </c>
      <c r="B41" s="10" t="s">
        <v>17</v>
      </c>
      <c r="C41" s="11" t="s">
        <v>216</v>
      </c>
      <c r="D41" s="29" t="s">
        <v>145</v>
      </c>
      <c r="E41" s="30" t="s">
        <v>233</v>
      </c>
      <c r="F41" s="31" t="s">
        <v>234</v>
      </c>
      <c r="G41" s="31" t="s">
        <v>21</v>
      </c>
      <c r="H41" s="31" t="s">
        <v>22</v>
      </c>
      <c r="I41" s="63" t="s">
        <v>235</v>
      </c>
      <c r="J41" s="69" t="s">
        <v>236</v>
      </c>
      <c r="K41" s="65">
        <v>191</v>
      </c>
      <c r="L41" s="66" t="s">
        <v>25</v>
      </c>
      <c r="M41" s="67">
        <v>77.2</v>
      </c>
      <c r="N41" s="67">
        <v>174.2</v>
      </c>
      <c r="O41" s="68"/>
    </row>
    <row r="42" spans="1:15" ht="63.95" customHeight="1">
      <c r="A42" s="9" t="s">
        <v>237</v>
      </c>
      <c r="B42" s="10" t="s">
        <v>17</v>
      </c>
      <c r="C42" s="11" t="s">
        <v>238</v>
      </c>
      <c r="D42" s="10" t="s">
        <v>239</v>
      </c>
      <c r="E42" s="12">
        <v>45010088</v>
      </c>
      <c r="F42" s="12" t="s">
        <v>240</v>
      </c>
      <c r="G42" s="12" t="s">
        <v>30</v>
      </c>
      <c r="H42" s="12" t="s">
        <v>31</v>
      </c>
      <c r="I42" s="81" t="s">
        <v>241</v>
      </c>
      <c r="J42" s="41" t="s">
        <v>242</v>
      </c>
      <c r="K42" s="42">
        <v>177.7</v>
      </c>
      <c r="L42" s="12">
        <v>0</v>
      </c>
      <c r="M42" s="43">
        <v>77.400000000000006</v>
      </c>
      <c r="N42" s="43">
        <v>166.25</v>
      </c>
      <c r="O42" s="70"/>
    </row>
    <row r="43" spans="1:15" ht="63.95" customHeight="1">
      <c r="A43" s="9" t="s">
        <v>243</v>
      </c>
      <c r="B43" s="10" t="s">
        <v>17</v>
      </c>
      <c r="C43" s="11" t="s">
        <v>244</v>
      </c>
      <c r="D43" s="13" t="s">
        <v>245</v>
      </c>
      <c r="E43" s="13">
        <v>45010092</v>
      </c>
      <c r="F43" s="14" t="s">
        <v>246</v>
      </c>
      <c r="G43" s="14" t="s">
        <v>30</v>
      </c>
      <c r="H43" s="12" t="s">
        <v>31</v>
      </c>
      <c r="I43" s="83" t="s">
        <v>247</v>
      </c>
      <c r="J43" s="45" t="s">
        <v>248</v>
      </c>
      <c r="K43" s="49">
        <v>197</v>
      </c>
      <c r="L43" s="47" t="s">
        <v>34</v>
      </c>
      <c r="M43" s="48">
        <v>72.599999999999994</v>
      </c>
      <c r="N43" s="48">
        <f t="shared" ref="N43:N47" si="0">K43/2+M43</f>
        <v>171.1</v>
      </c>
      <c r="O43" s="44"/>
    </row>
    <row r="44" spans="1:15" ht="63.95" customHeight="1">
      <c r="A44" s="9" t="s">
        <v>249</v>
      </c>
      <c r="B44" s="10" t="s">
        <v>17</v>
      </c>
      <c r="C44" s="11" t="s">
        <v>244</v>
      </c>
      <c r="D44" s="13" t="s">
        <v>245</v>
      </c>
      <c r="E44" s="13" t="s">
        <v>250</v>
      </c>
      <c r="F44" s="14" t="s">
        <v>251</v>
      </c>
      <c r="G44" s="14" t="s">
        <v>30</v>
      </c>
      <c r="H44" s="12" t="s">
        <v>31</v>
      </c>
      <c r="I44" s="14" t="s">
        <v>252</v>
      </c>
      <c r="J44" s="45" t="s">
        <v>154</v>
      </c>
      <c r="K44" s="49">
        <v>185</v>
      </c>
      <c r="L44" s="47" t="s">
        <v>34</v>
      </c>
      <c r="M44" s="48">
        <v>71.599999999999994</v>
      </c>
      <c r="N44" s="48">
        <f t="shared" si="0"/>
        <v>164.1</v>
      </c>
      <c r="O44" s="44"/>
    </row>
    <row r="45" spans="1:15" ht="63.95" customHeight="1">
      <c r="A45" s="9" t="s">
        <v>253</v>
      </c>
      <c r="B45" s="10" t="s">
        <v>17</v>
      </c>
      <c r="C45" s="11" t="s">
        <v>254</v>
      </c>
      <c r="D45" s="13" t="s">
        <v>255</v>
      </c>
      <c r="E45" s="13">
        <v>45010094</v>
      </c>
      <c r="F45" s="10" t="s">
        <v>256</v>
      </c>
      <c r="G45" s="14" t="s">
        <v>30</v>
      </c>
      <c r="H45" s="13" t="s">
        <v>31</v>
      </c>
      <c r="I45" s="25" t="s">
        <v>257</v>
      </c>
      <c r="J45" s="45" t="s">
        <v>71</v>
      </c>
      <c r="K45" s="71">
        <v>217.5</v>
      </c>
      <c r="L45" s="25">
        <v>0</v>
      </c>
      <c r="M45" s="48">
        <v>81.400000000000006</v>
      </c>
      <c r="N45" s="48">
        <v>190.15</v>
      </c>
      <c r="O45" s="44"/>
    </row>
    <row r="46" spans="1:15" ht="63.95" customHeight="1">
      <c r="A46" s="9" t="s">
        <v>258</v>
      </c>
      <c r="B46" s="10" t="s">
        <v>17</v>
      </c>
      <c r="C46" s="11" t="s">
        <v>259</v>
      </c>
      <c r="D46" s="13" t="s">
        <v>107</v>
      </c>
      <c r="E46" s="13">
        <v>45010097</v>
      </c>
      <c r="F46" s="14" t="s">
        <v>260</v>
      </c>
      <c r="G46" s="14" t="s">
        <v>30</v>
      </c>
      <c r="H46" s="13" t="s">
        <v>31</v>
      </c>
      <c r="I46" s="52" t="s">
        <v>261</v>
      </c>
      <c r="J46" s="45" t="s">
        <v>262</v>
      </c>
      <c r="K46" s="49">
        <v>160</v>
      </c>
      <c r="L46" s="72">
        <v>0</v>
      </c>
      <c r="M46" s="48">
        <v>65.2</v>
      </c>
      <c r="N46" s="48">
        <f t="shared" si="0"/>
        <v>145.19999999999999</v>
      </c>
      <c r="O46" s="44"/>
    </row>
    <row r="47" spans="1:15" ht="63.95" customHeight="1">
      <c r="A47" s="9" t="s">
        <v>263</v>
      </c>
      <c r="B47" s="10" t="s">
        <v>17</v>
      </c>
      <c r="C47" s="11" t="s">
        <v>259</v>
      </c>
      <c r="D47" s="13" t="s">
        <v>264</v>
      </c>
      <c r="E47" s="13">
        <v>45010098</v>
      </c>
      <c r="F47" s="14" t="s">
        <v>265</v>
      </c>
      <c r="G47" s="14" t="s">
        <v>30</v>
      </c>
      <c r="H47" s="13" t="s">
        <v>31</v>
      </c>
      <c r="I47" s="52" t="s">
        <v>266</v>
      </c>
      <c r="J47" s="45" t="s">
        <v>71</v>
      </c>
      <c r="K47" s="49">
        <v>190</v>
      </c>
      <c r="L47" s="72">
        <v>0</v>
      </c>
      <c r="M47" s="48">
        <v>79.2</v>
      </c>
      <c r="N47" s="48">
        <f t="shared" si="0"/>
        <v>174.2</v>
      </c>
      <c r="O47" s="44"/>
    </row>
    <row r="48" spans="1:15" ht="63.95" customHeight="1">
      <c r="A48" s="9" t="s">
        <v>267</v>
      </c>
      <c r="B48" s="10" t="s">
        <v>17</v>
      </c>
      <c r="C48" s="11" t="s">
        <v>268</v>
      </c>
      <c r="D48" s="13" t="s">
        <v>269</v>
      </c>
      <c r="E48" s="13">
        <v>45010100</v>
      </c>
      <c r="F48" s="14" t="s">
        <v>270</v>
      </c>
      <c r="G48" s="14" t="s">
        <v>30</v>
      </c>
      <c r="H48" s="13" t="s">
        <v>152</v>
      </c>
      <c r="I48" s="84" t="s">
        <v>271</v>
      </c>
      <c r="J48" s="45" t="s">
        <v>272</v>
      </c>
      <c r="K48" s="49">
        <v>167</v>
      </c>
      <c r="L48" s="47" t="s">
        <v>25</v>
      </c>
      <c r="M48" s="48">
        <v>78</v>
      </c>
      <c r="N48" s="48">
        <v>163</v>
      </c>
      <c r="O48" s="44"/>
    </row>
    <row r="49" spans="1:15" ht="63.95" customHeight="1">
      <c r="A49" s="9" t="s">
        <v>273</v>
      </c>
      <c r="B49" s="10" t="s">
        <v>17</v>
      </c>
      <c r="C49" s="11" t="s">
        <v>268</v>
      </c>
      <c r="D49" s="13" t="s">
        <v>274</v>
      </c>
      <c r="E49" s="13">
        <v>45010101</v>
      </c>
      <c r="F49" s="14" t="s">
        <v>275</v>
      </c>
      <c r="G49" s="14" t="s">
        <v>30</v>
      </c>
      <c r="H49" s="13" t="s">
        <v>22</v>
      </c>
      <c r="I49" s="84" t="s">
        <v>276</v>
      </c>
      <c r="J49" s="45" t="s">
        <v>277</v>
      </c>
      <c r="K49" s="49">
        <v>208.5</v>
      </c>
      <c r="L49" s="47" t="s">
        <v>25</v>
      </c>
      <c r="M49" s="48">
        <v>75.8</v>
      </c>
      <c r="N49" s="48" t="s">
        <v>278</v>
      </c>
      <c r="O49" s="44"/>
    </row>
    <row r="50" spans="1:15" ht="63.95" customHeight="1">
      <c r="A50" s="9" t="s">
        <v>279</v>
      </c>
      <c r="B50" s="10" t="s">
        <v>17</v>
      </c>
      <c r="C50" s="11" t="s">
        <v>268</v>
      </c>
      <c r="D50" s="13" t="s">
        <v>280</v>
      </c>
      <c r="E50" s="13">
        <v>45010102</v>
      </c>
      <c r="F50" s="14" t="s">
        <v>281</v>
      </c>
      <c r="G50" s="14" t="s">
        <v>30</v>
      </c>
      <c r="H50" s="13" t="s">
        <v>22</v>
      </c>
      <c r="I50" s="84" t="s">
        <v>282</v>
      </c>
      <c r="J50" s="45" t="s">
        <v>283</v>
      </c>
      <c r="K50" s="49">
        <v>161.1</v>
      </c>
      <c r="L50" s="47" t="s">
        <v>25</v>
      </c>
      <c r="M50" s="48">
        <v>77</v>
      </c>
      <c r="N50" s="48" t="s">
        <v>284</v>
      </c>
      <c r="O50" s="44"/>
    </row>
    <row r="51" spans="1:15" ht="63.95" customHeight="1">
      <c r="A51" s="9" t="s">
        <v>285</v>
      </c>
      <c r="B51" s="10" t="s">
        <v>17</v>
      </c>
      <c r="C51" s="11" t="s">
        <v>286</v>
      </c>
      <c r="D51" s="13" t="s">
        <v>107</v>
      </c>
      <c r="E51" s="13" t="s">
        <v>287</v>
      </c>
      <c r="F51" s="14" t="s">
        <v>288</v>
      </c>
      <c r="G51" s="14" t="s">
        <v>30</v>
      </c>
      <c r="H51" s="13" t="s">
        <v>22</v>
      </c>
      <c r="I51" s="83" t="s">
        <v>289</v>
      </c>
      <c r="J51" s="45" t="s">
        <v>290</v>
      </c>
      <c r="K51" s="49">
        <v>196.6</v>
      </c>
      <c r="L51" s="47" t="s">
        <v>25</v>
      </c>
      <c r="M51" s="48">
        <v>67.8</v>
      </c>
      <c r="N51" s="48">
        <v>167.3</v>
      </c>
      <c r="O51" s="44"/>
    </row>
    <row r="52" spans="1:15" ht="63.95" customHeight="1">
      <c r="A52" s="9" t="s">
        <v>291</v>
      </c>
      <c r="B52" s="10" t="s">
        <v>17</v>
      </c>
      <c r="C52" s="11" t="s">
        <v>286</v>
      </c>
      <c r="D52" s="13" t="s">
        <v>145</v>
      </c>
      <c r="E52" s="18" t="s">
        <v>292</v>
      </c>
      <c r="F52" s="14" t="s">
        <v>293</v>
      </c>
      <c r="G52" s="14" t="s">
        <v>30</v>
      </c>
      <c r="H52" s="13" t="s">
        <v>22</v>
      </c>
      <c r="I52" s="83" t="s">
        <v>294</v>
      </c>
      <c r="J52" s="45" t="s">
        <v>295</v>
      </c>
      <c r="K52" s="49">
        <v>190.5</v>
      </c>
      <c r="L52" s="47" t="s">
        <v>25</v>
      </c>
      <c r="M52" s="48">
        <v>85.4</v>
      </c>
      <c r="N52" s="48" t="s">
        <v>296</v>
      </c>
      <c r="O52" s="44"/>
    </row>
    <row r="53" spans="1:15" ht="63.95" customHeight="1">
      <c r="A53" s="9" t="s">
        <v>297</v>
      </c>
      <c r="B53" s="10" t="s">
        <v>17</v>
      </c>
      <c r="C53" s="11" t="s">
        <v>298</v>
      </c>
      <c r="D53" s="13" t="s">
        <v>299</v>
      </c>
      <c r="E53" s="13">
        <v>45010110</v>
      </c>
      <c r="F53" s="32" t="s">
        <v>300</v>
      </c>
      <c r="G53" s="32" t="s">
        <v>21</v>
      </c>
      <c r="H53" s="32" t="s">
        <v>22</v>
      </c>
      <c r="I53" s="32" t="s">
        <v>301</v>
      </c>
      <c r="J53" s="45" t="s">
        <v>302</v>
      </c>
      <c r="K53" s="49">
        <v>198.3</v>
      </c>
      <c r="L53" s="47" t="s">
        <v>25</v>
      </c>
      <c r="M53" s="48">
        <v>81.2</v>
      </c>
      <c r="N53" s="48" t="s">
        <v>303</v>
      </c>
      <c r="O53" s="44"/>
    </row>
    <row r="54" spans="1:15" ht="63.95" customHeight="1">
      <c r="A54" s="9" t="s">
        <v>304</v>
      </c>
      <c r="B54" s="10" t="s">
        <v>17</v>
      </c>
      <c r="C54" s="11" t="s">
        <v>298</v>
      </c>
      <c r="D54" s="13" t="s">
        <v>305</v>
      </c>
      <c r="E54" s="13">
        <v>45010111</v>
      </c>
      <c r="F54" s="32" t="s">
        <v>306</v>
      </c>
      <c r="G54" s="32" t="s">
        <v>30</v>
      </c>
      <c r="H54" s="32" t="s">
        <v>22</v>
      </c>
      <c r="I54" s="32" t="s">
        <v>307</v>
      </c>
      <c r="J54" s="45" t="s">
        <v>308</v>
      </c>
      <c r="K54" s="49">
        <v>182.5</v>
      </c>
      <c r="L54" s="47" t="s">
        <v>25</v>
      </c>
      <c r="M54" s="48">
        <v>84.4</v>
      </c>
      <c r="N54" s="48" t="s">
        <v>309</v>
      </c>
      <c r="O54" s="44"/>
    </row>
    <row r="55" spans="1:15" ht="63.95" customHeight="1">
      <c r="A55" s="9" t="s">
        <v>310</v>
      </c>
      <c r="B55" s="10" t="s">
        <v>17</v>
      </c>
      <c r="C55" s="11" t="s">
        <v>298</v>
      </c>
      <c r="D55" s="13" t="s">
        <v>255</v>
      </c>
      <c r="E55" s="13">
        <v>45010113</v>
      </c>
      <c r="F55" s="32" t="s">
        <v>311</v>
      </c>
      <c r="G55" s="32" t="s">
        <v>30</v>
      </c>
      <c r="H55" s="32" t="s">
        <v>22</v>
      </c>
      <c r="I55" s="32" t="s">
        <v>312</v>
      </c>
      <c r="J55" s="45" t="s">
        <v>313</v>
      </c>
      <c r="K55" s="49">
        <v>193.5</v>
      </c>
      <c r="L55" s="47" t="s">
        <v>25</v>
      </c>
      <c r="M55" s="48">
        <v>83</v>
      </c>
      <c r="N55" s="48" t="s">
        <v>314</v>
      </c>
      <c r="O55" s="44"/>
    </row>
    <row r="56" spans="1:15" ht="63.95" customHeight="1">
      <c r="A56" s="9" t="s">
        <v>315</v>
      </c>
      <c r="B56" s="10" t="s">
        <v>17</v>
      </c>
      <c r="C56" s="11" t="s">
        <v>298</v>
      </c>
      <c r="D56" s="18" t="s">
        <v>316</v>
      </c>
      <c r="E56" s="18">
        <v>45010114</v>
      </c>
      <c r="F56" s="32" t="s">
        <v>317</v>
      </c>
      <c r="G56" s="32" t="s">
        <v>21</v>
      </c>
      <c r="H56" s="32" t="s">
        <v>31</v>
      </c>
      <c r="I56" s="32" t="s">
        <v>318</v>
      </c>
      <c r="J56" s="41" t="s">
        <v>319</v>
      </c>
      <c r="K56" s="50">
        <v>194.6</v>
      </c>
      <c r="L56" s="10">
        <v>0</v>
      </c>
      <c r="M56" s="51">
        <v>84.8</v>
      </c>
      <c r="N56" s="51" t="s">
        <v>320</v>
      </c>
      <c r="O56" s="44"/>
    </row>
    <row r="57" spans="1:15" ht="63.95" customHeight="1">
      <c r="A57" s="9" t="s">
        <v>321</v>
      </c>
      <c r="B57" s="10" t="s">
        <v>17</v>
      </c>
      <c r="C57" s="11" t="s">
        <v>322</v>
      </c>
      <c r="D57" s="33" t="s">
        <v>107</v>
      </c>
      <c r="E57" s="34" t="s">
        <v>323</v>
      </c>
      <c r="F57" s="14" t="s">
        <v>324</v>
      </c>
      <c r="G57" s="14" t="s">
        <v>30</v>
      </c>
      <c r="H57" s="13" t="s">
        <v>22</v>
      </c>
      <c r="I57" s="34" t="s">
        <v>325</v>
      </c>
      <c r="J57" s="45" t="s">
        <v>326</v>
      </c>
      <c r="K57" s="49">
        <v>178.8</v>
      </c>
      <c r="L57" s="47" t="s">
        <v>25</v>
      </c>
      <c r="M57" s="48">
        <v>82</v>
      </c>
      <c r="N57" s="48">
        <v>172.9</v>
      </c>
      <c r="O57" s="44"/>
    </row>
    <row r="58" spans="1:15" ht="63.95" customHeight="1">
      <c r="A58" s="9" t="s">
        <v>327</v>
      </c>
      <c r="B58" s="17" t="s">
        <v>17</v>
      </c>
      <c r="C58" s="16" t="s">
        <v>42</v>
      </c>
      <c r="D58" s="16" t="s">
        <v>328</v>
      </c>
      <c r="E58" s="16">
        <v>45010037</v>
      </c>
      <c r="F58" s="35" t="s">
        <v>329</v>
      </c>
      <c r="G58" s="35" t="s">
        <v>30</v>
      </c>
      <c r="H58" s="16" t="s">
        <v>31</v>
      </c>
      <c r="I58" s="85" t="s">
        <v>330</v>
      </c>
      <c r="J58" s="16" t="s">
        <v>331</v>
      </c>
      <c r="K58" s="74">
        <v>190</v>
      </c>
      <c r="L58" s="75" t="s">
        <v>34</v>
      </c>
      <c r="M58" s="76">
        <v>79.400000000000006</v>
      </c>
      <c r="N58" s="76">
        <v>174.4</v>
      </c>
      <c r="O58" s="16" t="s">
        <v>332</v>
      </c>
    </row>
    <row r="59" spans="1:15" ht="63.95" customHeight="1">
      <c r="A59" s="9" t="s">
        <v>333</v>
      </c>
      <c r="B59" s="17" t="s">
        <v>17</v>
      </c>
      <c r="C59" s="16" t="s">
        <v>144</v>
      </c>
      <c r="D59" s="16" t="s">
        <v>150</v>
      </c>
      <c r="E59" s="16">
        <v>45010044</v>
      </c>
      <c r="F59" s="35" t="s">
        <v>334</v>
      </c>
      <c r="G59" s="35" t="s">
        <v>30</v>
      </c>
      <c r="H59" s="16" t="s">
        <v>22</v>
      </c>
      <c r="I59" s="73" t="s">
        <v>335</v>
      </c>
      <c r="J59" s="16" t="s">
        <v>336</v>
      </c>
      <c r="K59" s="74">
        <v>195</v>
      </c>
      <c r="L59" s="75" t="s">
        <v>25</v>
      </c>
      <c r="M59" s="76">
        <v>82.4</v>
      </c>
      <c r="N59" s="76">
        <v>181.4</v>
      </c>
      <c r="O59" s="16"/>
    </row>
    <row r="60" spans="1:15" ht="63.95" customHeight="1">
      <c r="A60" s="9" t="s">
        <v>337</v>
      </c>
      <c r="B60" s="36" t="s">
        <v>17</v>
      </c>
      <c r="C60" s="16" t="s">
        <v>166</v>
      </c>
      <c r="D60" s="37" t="s">
        <v>338</v>
      </c>
      <c r="E60" s="37" t="s">
        <v>339</v>
      </c>
      <c r="F60" s="38" t="s">
        <v>340</v>
      </c>
      <c r="G60" s="38" t="s">
        <v>30</v>
      </c>
      <c r="H60" s="37" t="s">
        <v>22</v>
      </c>
      <c r="I60" s="38" t="s">
        <v>341</v>
      </c>
      <c r="J60" s="37" t="s">
        <v>342</v>
      </c>
      <c r="K60" s="77">
        <v>192.5</v>
      </c>
      <c r="L60" s="78">
        <v>3</v>
      </c>
      <c r="M60" s="79">
        <v>79.400000000000006</v>
      </c>
      <c r="N60" s="79">
        <f>(K60+L60)*0.5+M60</f>
        <v>177.15</v>
      </c>
      <c r="O60" s="16"/>
    </row>
    <row r="61" spans="1:15" ht="63.95" customHeight="1">
      <c r="A61" s="9" t="s">
        <v>343</v>
      </c>
      <c r="B61" s="36" t="s">
        <v>17</v>
      </c>
      <c r="C61" s="16" t="s">
        <v>344</v>
      </c>
      <c r="D61" s="37" t="s">
        <v>345</v>
      </c>
      <c r="E61" s="37">
        <v>45010068</v>
      </c>
      <c r="F61" s="38" t="s">
        <v>346</v>
      </c>
      <c r="G61" s="38" t="s">
        <v>30</v>
      </c>
      <c r="H61" s="37" t="s">
        <v>22</v>
      </c>
      <c r="I61" s="78" t="s">
        <v>347</v>
      </c>
      <c r="J61" s="37" t="s">
        <v>348</v>
      </c>
      <c r="K61" s="77">
        <v>119.3</v>
      </c>
      <c r="L61" s="78">
        <v>3</v>
      </c>
      <c r="M61" s="79">
        <v>79</v>
      </c>
      <c r="N61" s="79" t="s">
        <v>349</v>
      </c>
      <c r="O61" s="16" t="s">
        <v>350</v>
      </c>
    </row>
    <row r="62" spans="1:15" ht="63.95" customHeight="1">
      <c r="A62" s="9" t="s">
        <v>351</v>
      </c>
      <c r="B62" s="16" t="s">
        <v>17</v>
      </c>
      <c r="C62" s="16" t="s">
        <v>344</v>
      </c>
      <c r="D62" s="16" t="s">
        <v>345</v>
      </c>
      <c r="E62" s="16">
        <v>45010068</v>
      </c>
      <c r="F62" s="16" t="s">
        <v>352</v>
      </c>
      <c r="G62" s="16" t="s">
        <v>30</v>
      </c>
      <c r="H62" s="16" t="s">
        <v>152</v>
      </c>
      <c r="I62" s="16" t="s">
        <v>353</v>
      </c>
      <c r="J62" s="16" t="s">
        <v>354</v>
      </c>
      <c r="K62" s="80">
        <v>110.7</v>
      </c>
      <c r="L62" s="16">
        <v>3</v>
      </c>
      <c r="M62" s="76">
        <v>81.8</v>
      </c>
      <c r="N62" s="76">
        <v>138.65</v>
      </c>
      <c r="O62" s="16" t="s">
        <v>355</v>
      </c>
    </row>
    <row r="63" spans="1:15" ht="63.95" customHeight="1">
      <c r="A63" s="9" t="s">
        <v>356</v>
      </c>
      <c r="B63" s="17" t="s">
        <v>17</v>
      </c>
      <c r="C63" s="16" t="s">
        <v>344</v>
      </c>
      <c r="D63" s="16" t="s">
        <v>357</v>
      </c>
      <c r="E63" s="16" t="s">
        <v>358</v>
      </c>
      <c r="F63" s="35" t="s">
        <v>359</v>
      </c>
      <c r="G63" s="35" t="s">
        <v>30</v>
      </c>
      <c r="H63" s="16" t="s">
        <v>22</v>
      </c>
      <c r="I63" s="73" t="s">
        <v>360</v>
      </c>
      <c r="J63" s="16" t="s">
        <v>361</v>
      </c>
      <c r="K63" s="74">
        <v>194</v>
      </c>
      <c r="L63" s="75">
        <v>3</v>
      </c>
      <c r="M63" s="76">
        <v>78.599999999999994</v>
      </c>
      <c r="N63" s="76">
        <v>177.1</v>
      </c>
      <c r="O63" s="16"/>
    </row>
    <row r="64" spans="1:15" ht="63.95" customHeight="1">
      <c r="A64" s="9" t="s">
        <v>362</v>
      </c>
      <c r="B64" s="17" t="s">
        <v>17</v>
      </c>
      <c r="C64" s="16" t="s">
        <v>344</v>
      </c>
      <c r="D64" s="16" t="s">
        <v>363</v>
      </c>
      <c r="E64" s="16" t="s">
        <v>364</v>
      </c>
      <c r="F64" s="35" t="s">
        <v>365</v>
      </c>
      <c r="G64" s="35" t="s">
        <v>30</v>
      </c>
      <c r="H64" s="16" t="s">
        <v>31</v>
      </c>
      <c r="I64" s="73" t="s">
        <v>366</v>
      </c>
      <c r="J64" s="16" t="s">
        <v>367</v>
      </c>
      <c r="K64" s="74">
        <v>212.5</v>
      </c>
      <c r="L64" s="75">
        <v>0</v>
      </c>
      <c r="M64" s="76">
        <v>83.2</v>
      </c>
      <c r="N64" s="76">
        <v>189.45</v>
      </c>
      <c r="O64" s="16"/>
    </row>
    <row r="65" spans="1:15" ht="63.95" customHeight="1">
      <c r="A65" s="9" t="s">
        <v>368</v>
      </c>
      <c r="B65" s="36" t="s">
        <v>17</v>
      </c>
      <c r="C65" s="16" t="s">
        <v>344</v>
      </c>
      <c r="D65" s="37" t="s">
        <v>369</v>
      </c>
      <c r="E65" s="37" t="s">
        <v>370</v>
      </c>
      <c r="F65" s="38" t="s">
        <v>371</v>
      </c>
      <c r="G65" s="38" t="s">
        <v>30</v>
      </c>
      <c r="H65" s="37" t="s">
        <v>31</v>
      </c>
      <c r="I65" s="38" t="s">
        <v>372</v>
      </c>
      <c r="J65" s="37" t="s">
        <v>373</v>
      </c>
      <c r="K65" s="77">
        <v>195</v>
      </c>
      <c r="L65" s="78">
        <v>0</v>
      </c>
      <c r="M65" s="79">
        <v>76.8</v>
      </c>
      <c r="N65" s="79">
        <v>174.3</v>
      </c>
      <c r="O65" s="16"/>
    </row>
    <row r="66" spans="1:15" ht="63.95" customHeight="1">
      <c r="A66" s="9" t="s">
        <v>374</v>
      </c>
      <c r="B66" s="36" t="s">
        <v>17</v>
      </c>
      <c r="C66" s="16" t="s">
        <v>344</v>
      </c>
      <c r="D66" s="37" t="s">
        <v>375</v>
      </c>
      <c r="E66" s="37" t="s">
        <v>376</v>
      </c>
      <c r="F66" s="38" t="s">
        <v>377</v>
      </c>
      <c r="G66" s="38" t="s">
        <v>30</v>
      </c>
      <c r="H66" s="37" t="s">
        <v>31</v>
      </c>
      <c r="I66" s="78" t="s">
        <v>378</v>
      </c>
      <c r="J66" s="37" t="s">
        <v>379</v>
      </c>
      <c r="K66" s="77">
        <v>178.8</v>
      </c>
      <c r="L66" s="78">
        <v>0</v>
      </c>
      <c r="M66" s="79">
        <v>72.8</v>
      </c>
      <c r="N66" s="79">
        <v>162.19999999999999</v>
      </c>
      <c r="O66" s="16"/>
    </row>
    <row r="67" spans="1:15" ht="63.95" customHeight="1">
      <c r="A67" s="9" t="s">
        <v>380</v>
      </c>
      <c r="B67" s="16" t="s">
        <v>17</v>
      </c>
      <c r="C67" s="16" t="s">
        <v>344</v>
      </c>
      <c r="D67" s="16" t="s">
        <v>375</v>
      </c>
      <c r="E67" s="16" t="s">
        <v>376</v>
      </c>
      <c r="F67" s="16" t="s">
        <v>381</v>
      </c>
      <c r="G67" s="16" t="s">
        <v>21</v>
      </c>
      <c r="H67" s="16" t="s">
        <v>31</v>
      </c>
      <c r="I67" s="16" t="s">
        <v>382</v>
      </c>
      <c r="J67" s="16" t="s">
        <v>383</v>
      </c>
      <c r="K67" s="80">
        <v>171.1</v>
      </c>
      <c r="L67" s="16">
        <v>0</v>
      </c>
      <c r="M67" s="76">
        <v>75.400000000000006</v>
      </c>
      <c r="N67" s="76">
        <v>160.94999999999999</v>
      </c>
      <c r="O67" s="16"/>
    </row>
    <row r="68" spans="1:15" ht="63.95" customHeight="1">
      <c r="A68" s="9" t="s">
        <v>384</v>
      </c>
      <c r="B68" s="17" t="s">
        <v>17</v>
      </c>
      <c r="C68" s="16" t="s">
        <v>344</v>
      </c>
      <c r="D68" s="16" t="s">
        <v>385</v>
      </c>
      <c r="E68" s="16" t="s">
        <v>386</v>
      </c>
      <c r="F68" s="35" t="s">
        <v>387</v>
      </c>
      <c r="G68" s="35" t="s">
        <v>30</v>
      </c>
      <c r="H68" s="16" t="s">
        <v>22</v>
      </c>
      <c r="I68" s="73" t="s">
        <v>388</v>
      </c>
      <c r="J68" s="16" t="s">
        <v>389</v>
      </c>
      <c r="K68" s="74">
        <v>201</v>
      </c>
      <c r="L68" s="75">
        <v>3</v>
      </c>
      <c r="M68" s="76">
        <v>87.4</v>
      </c>
      <c r="N68" s="76">
        <v>189.4</v>
      </c>
      <c r="O68" s="16"/>
    </row>
    <row r="69" spans="1:15" ht="63.95" customHeight="1">
      <c r="A69" s="9" t="s">
        <v>390</v>
      </c>
      <c r="B69" s="17" t="s">
        <v>17</v>
      </c>
      <c r="C69" s="16" t="s">
        <v>238</v>
      </c>
      <c r="D69" s="16" t="s">
        <v>391</v>
      </c>
      <c r="E69" s="16">
        <v>45010089</v>
      </c>
      <c r="F69" s="35" t="s">
        <v>392</v>
      </c>
      <c r="G69" s="35" t="s">
        <v>30</v>
      </c>
      <c r="H69" s="16" t="s">
        <v>393</v>
      </c>
      <c r="I69" s="73" t="s">
        <v>394</v>
      </c>
      <c r="J69" s="16" t="s">
        <v>395</v>
      </c>
      <c r="K69" s="74">
        <v>167.7</v>
      </c>
      <c r="L69" s="75" t="s">
        <v>34</v>
      </c>
      <c r="M69" s="76">
        <v>62.6</v>
      </c>
      <c r="N69" s="76" t="s">
        <v>396</v>
      </c>
      <c r="O69" s="16"/>
    </row>
    <row r="70" spans="1:15" ht="63.95" customHeight="1">
      <c r="A70" s="9" t="s">
        <v>397</v>
      </c>
      <c r="B70" s="36" t="s">
        <v>17</v>
      </c>
      <c r="C70" s="16" t="s">
        <v>398</v>
      </c>
      <c r="D70" s="37" t="s">
        <v>399</v>
      </c>
      <c r="E70" s="37">
        <v>45010109</v>
      </c>
      <c r="F70" s="38" t="s">
        <v>400</v>
      </c>
      <c r="G70" s="38" t="s">
        <v>30</v>
      </c>
      <c r="H70" s="37" t="s">
        <v>31</v>
      </c>
      <c r="I70" s="86" t="s">
        <v>401</v>
      </c>
      <c r="J70" s="37" t="s">
        <v>402</v>
      </c>
      <c r="K70" s="77">
        <v>198.5</v>
      </c>
      <c r="L70" s="78" t="s">
        <v>34</v>
      </c>
      <c r="M70" s="79">
        <v>78.400000000000006</v>
      </c>
      <c r="N70" s="79">
        <f>K70*0.5+M70</f>
        <v>177.65</v>
      </c>
      <c r="O70" s="16"/>
    </row>
  </sheetData>
  <autoFilter ref="A1:O70">
    <extLst/>
  </autoFilter>
  <mergeCells count="6">
    <mergeCell ref="A2:O2"/>
    <mergeCell ref="C15:C16"/>
    <mergeCell ref="D15:D16"/>
    <mergeCell ref="D18:D20"/>
    <mergeCell ref="E15:E16"/>
    <mergeCell ref="E18:E20"/>
  </mergeCells>
  <phoneticPr fontId="16" type="noConversion"/>
  <printOptions horizontalCentered="1"/>
  <pageMargins left="0.59027777777777801" right="0.43263888888888902" top="0.78680555555555598" bottom="0.78680555555555598" header="0.51180555555555596" footer="0.51180555555555596"/>
  <pageSetup paperSize="9" scale="79" orientation="landscape" useFirstPageNumber="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Company>WWW.TYGHOST.COM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刘佳</cp:lastModifiedBy>
  <cp:lastPrinted>2017-08-18T02:49:00Z</cp:lastPrinted>
  <dcterms:created xsi:type="dcterms:W3CDTF">2017-08-09T02:22:00Z</dcterms:created>
  <dcterms:modified xsi:type="dcterms:W3CDTF">2019-09-29T09:41:53Z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