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45"/>
  </bookViews>
  <sheets>
    <sheet name="其他事业单位" sheetId="4" r:id="rId1"/>
  </sheets>
  <definedNames>
    <definedName name="_xlnm.Print_Area" localSheetId="0">其他事业单位!$A$1:$I$45</definedName>
    <definedName name="_xlnm.Print_Titles" localSheetId="0">其他事业单位!$1:$2</definedName>
  </definedNames>
  <calcPr calcId="162913"/>
</workbook>
</file>

<file path=xl/calcChain.xml><?xml version="1.0" encoding="utf-8"?>
<calcChain xmlns="http://schemas.openxmlformats.org/spreadsheetml/2006/main">
  <c r="H23" i="4" l="1"/>
  <c r="H39" i="4"/>
  <c r="H43" i="4"/>
  <c r="E32" i="4"/>
  <c r="G32" i="4"/>
  <c r="H32" i="4" s="1"/>
  <c r="G44" i="4"/>
  <c r="E44" i="4"/>
  <c r="H44" i="4" s="1"/>
  <c r="G43" i="4"/>
  <c r="E43" i="4"/>
  <c r="G42" i="4"/>
  <c r="H42" i="4" s="1"/>
  <c r="E42" i="4"/>
  <c r="G41" i="4"/>
  <c r="E41" i="4"/>
  <c r="H41" i="4" s="1"/>
  <c r="G40" i="4"/>
  <c r="E40" i="4"/>
  <c r="H40" i="4" s="1"/>
  <c r="G39" i="4"/>
  <c r="E39" i="4"/>
  <c r="G38" i="4"/>
  <c r="H38" i="4" s="1"/>
  <c r="E38" i="4"/>
  <c r="G37" i="4"/>
  <c r="E37" i="4"/>
  <c r="H37" i="4" s="1"/>
  <c r="G31" i="4"/>
  <c r="H31" i="4" s="1"/>
  <c r="E31" i="4"/>
  <c r="G30" i="4"/>
  <c r="E30" i="4"/>
  <c r="H30" i="4" s="1"/>
  <c r="E20" i="4"/>
  <c r="H20" i="4" s="1"/>
  <c r="G29" i="4"/>
  <c r="E29" i="4"/>
  <c r="H29" i="4" s="1"/>
  <c r="G28" i="4"/>
  <c r="E28" i="4"/>
  <c r="H28" i="4" s="1"/>
  <c r="G23" i="4"/>
  <c r="E23" i="4"/>
  <c r="G22" i="4"/>
  <c r="E22" i="4"/>
  <c r="H22" i="4" s="1"/>
  <c r="G21" i="4"/>
  <c r="E21" i="4"/>
  <c r="H21" i="4" s="1"/>
  <c r="G20" i="4"/>
  <c r="G19" i="4"/>
  <c r="H19" i="4" s="1"/>
  <c r="E19" i="4"/>
  <c r="G18" i="4"/>
  <c r="E18" i="4"/>
  <c r="H18" i="4" s="1"/>
  <c r="G7" i="4"/>
  <c r="E7" i="4"/>
  <c r="H7" i="4" s="1"/>
  <c r="G6" i="4"/>
  <c r="E6" i="4"/>
  <c r="H6" i="4" s="1"/>
  <c r="G17" i="4"/>
  <c r="E17" i="4"/>
  <c r="H17" i="4" s="1"/>
  <c r="G16" i="4"/>
  <c r="E16" i="4"/>
  <c r="H16" i="4" s="1"/>
  <c r="G15" i="4"/>
  <c r="H15" i="4" s="1"/>
  <c r="E15" i="4"/>
  <c r="G14" i="4"/>
  <c r="E14" i="4"/>
  <c r="H14" i="4" s="1"/>
  <c r="G13" i="4"/>
  <c r="E13" i="4"/>
  <c r="H13" i="4" s="1"/>
  <c r="G10" i="4"/>
  <c r="E10" i="4"/>
  <c r="H10" i="4" s="1"/>
  <c r="G9" i="4"/>
  <c r="H9" i="4" s="1"/>
  <c r="E9" i="4"/>
  <c r="G8" i="4"/>
  <c r="E8" i="4"/>
  <c r="H8" i="4" s="1"/>
</calcChain>
</file>

<file path=xl/sharedStrings.xml><?xml version="1.0" encoding="utf-8"?>
<sst xmlns="http://schemas.openxmlformats.org/spreadsheetml/2006/main" count="146" uniqueCount="142">
  <si>
    <t>姓 名</t>
  </si>
  <si>
    <t>准考证号</t>
  </si>
  <si>
    <t>报考岗位</t>
  </si>
  <si>
    <t>笔试
成绩</t>
  </si>
  <si>
    <t>笔试
成绩(60%)</t>
  </si>
  <si>
    <t>面试
成绩</t>
  </si>
  <si>
    <t>面试
成绩(40%)</t>
  </si>
  <si>
    <t>总成绩</t>
  </si>
  <si>
    <t>名次</t>
  </si>
  <si>
    <t>王舒雅</t>
  </si>
  <si>
    <t>27193001</t>
  </si>
  <si>
    <t>县人才信息市场职员(RS38)</t>
  </si>
  <si>
    <t>张仕祺</t>
  </si>
  <si>
    <t>27193004</t>
  </si>
  <si>
    <t>县国库集中支付中心职员(CZ39)</t>
  </si>
  <si>
    <t>张  敏</t>
  </si>
  <si>
    <t>27193008</t>
  </si>
  <si>
    <t>县国库集中支付中心专技(CZ40)</t>
  </si>
  <si>
    <t>85.00</t>
  </si>
  <si>
    <t>李玲洁</t>
  </si>
  <si>
    <t>27193011</t>
  </si>
  <si>
    <t>山西壶关峡谷国家地质
公园管理中心专技(LY44)</t>
  </si>
  <si>
    <t>86.80</t>
  </si>
  <si>
    <t>秦成杰</t>
  </si>
  <si>
    <t>27193014</t>
  </si>
  <si>
    <t>县林木种苗质量监督检验站专技(LY45)</t>
  </si>
  <si>
    <t>弓  政</t>
  </si>
  <si>
    <t>27193017</t>
  </si>
  <si>
    <t>县不动产登记中心专技(ZR47)</t>
  </si>
  <si>
    <t>县水库移民办公室职员(SL48)</t>
  </si>
  <si>
    <t>马凯欣</t>
  </si>
  <si>
    <t>27193021</t>
  </si>
  <si>
    <t>县水资源管理委员会办公室专技(SL51)</t>
  </si>
  <si>
    <t>张燕华</t>
  </si>
  <si>
    <t>27193029</t>
  </si>
  <si>
    <t>赵阳芳</t>
  </si>
  <si>
    <t>27193031</t>
  </si>
  <si>
    <t>县质量技术监督检验测试所职员(SC36)</t>
  </si>
  <si>
    <t>83</t>
  </si>
  <si>
    <t>王俊豪</t>
  </si>
  <si>
    <t>27193034</t>
  </si>
  <si>
    <t>县质量技术监督检验测试所职员(SC37)</t>
  </si>
  <si>
    <t>84.8</t>
  </si>
  <si>
    <t>刘如沛</t>
  </si>
  <si>
    <t>27193037</t>
  </si>
  <si>
    <t>县市容环境卫生管理中心职员(ZJ54)</t>
  </si>
  <si>
    <t>县市容环境卫生管理中心职员(ZJ55)</t>
  </si>
  <si>
    <t>贾  钰</t>
  </si>
  <si>
    <t>27193042</t>
  </si>
  <si>
    <t>冯腾起</t>
  </si>
  <si>
    <t>27193044</t>
  </si>
  <si>
    <t>县客运办职员(JT56)</t>
  </si>
  <si>
    <t>武巍魏</t>
  </si>
  <si>
    <t>27193048</t>
  </si>
  <si>
    <t>县道路运输管理所专技(JT58)</t>
  </si>
  <si>
    <t>张  欣</t>
  </si>
  <si>
    <t>27193051</t>
  </si>
  <si>
    <t>县老干部活动中心职员(LG59)</t>
  </si>
  <si>
    <t>郭庭茹</t>
  </si>
  <si>
    <t>27193054</t>
  </si>
  <si>
    <t>县医疗保险管理服务中心专技(YB61)</t>
  </si>
  <si>
    <t>秦娟娟</t>
  </si>
  <si>
    <t>27193057</t>
  </si>
  <si>
    <t>县综合检验检测中心专技(ZF65)</t>
  </si>
  <si>
    <t>王  楠</t>
  </si>
  <si>
    <t>27193060</t>
  </si>
  <si>
    <t>县新闻采编中心职员(XC66)</t>
  </si>
  <si>
    <t>张洁茹</t>
  </si>
  <si>
    <t>27193063</t>
  </si>
  <si>
    <t>县广播电视台专技(ZF67)</t>
  </si>
  <si>
    <t>王宇鹏</t>
  </si>
  <si>
    <t>27193066</t>
  </si>
  <si>
    <t>县有线电视台职员(GD68)</t>
  </si>
  <si>
    <t>张  鑫</t>
  </si>
  <si>
    <t>27193067</t>
  </si>
  <si>
    <t>马  慧</t>
  </si>
  <si>
    <t>27193072</t>
  </si>
  <si>
    <t>县委党校职员(DX73)</t>
  </si>
  <si>
    <t>侯慧瑜</t>
  </si>
  <si>
    <t>27193075</t>
  </si>
  <si>
    <t>县委党校职员(DX74)</t>
  </si>
  <si>
    <t>张宇婷</t>
  </si>
  <si>
    <t>27193078</t>
  </si>
  <si>
    <t>店上镇综合便民服务中心职员(DS75)</t>
  </si>
  <si>
    <t>树掌镇综合便民服务中心专技(SZ76)</t>
  </si>
  <si>
    <t>李  峰</t>
  </si>
  <si>
    <t>27193082</t>
  </si>
  <si>
    <t>刘  娜</t>
  </si>
  <si>
    <t>27193084</t>
  </si>
  <si>
    <t>树掌镇综合便民服务中心职员(SZ77)</t>
  </si>
  <si>
    <t>赵倩倩</t>
  </si>
  <si>
    <t>27193087</t>
  </si>
  <si>
    <t>石坡乡综合便民服务中心职员(SP78)</t>
  </si>
  <si>
    <t>平玉婷</t>
  </si>
  <si>
    <t>27193088</t>
  </si>
  <si>
    <t>张洁亮</t>
  </si>
  <si>
    <t>27193094</t>
  </si>
  <si>
    <t>东井岭乡综合便民服务中心职员(DJ79)</t>
  </si>
  <si>
    <t>闫泽先</t>
  </si>
  <si>
    <t>27193097</t>
  </si>
  <si>
    <t>文物博物馆职员(WH63）</t>
  </si>
  <si>
    <t>27193099</t>
  </si>
  <si>
    <t>田媛媛</t>
  </si>
  <si>
    <t>27193101</t>
  </si>
  <si>
    <t>文物博物馆职员(WH64）</t>
  </si>
  <si>
    <t>县委党校专技（DX71)</t>
  </si>
  <si>
    <t>27193104</t>
  </si>
  <si>
    <t>县委党校专技（DX72)</t>
  </si>
  <si>
    <t>翟园园</t>
  </si>
  <si>
    <t>27193114</t>
  </si>
  <si>
    <t>27193120</t>
  </si>
  <si>
    <t>医疗保险管理服务中心职员(YB62)</t>
  </si>
  <si>
    <t>27193121</t>
  </si>
  <si>
    <t>固定资产投资审计中心专技（SJ35)</t>
  </si>
  <si>
    <t>殷慧琳</t>
  </si>
  <si>
    <t>27193123</t>
  </si>
  <si>
    <t>县委组织部举报中心职员(ZZ33)</t>
  </si>
  <si>
    <t>27193125</t>
  </si>
  <si>
    <t>县委组织部举报中心职员(ZZ34)</t>
  </si>
  <si>
    <t>27193126</t>
  </si>
  <si>
    <t>农业综合开发办公室专技(NY41)</t>
  </si>
  <si>
    <t>27193130</t>
  </si>
  <si>
    <t>农业综合开发办公室专技(NY42)</t>
  </si>
  <si>
    <t>杜凯敏</t>
  </si>
  <si>
    <t>27193135</t>
  </si>
  <si>
    <t>人民医院职员(WT17)</t>
  </si>
  <si>
    <t>李  策</t>
  </si>
  <si>
    <t>27193137</t>
  </si>
  <si>
    <t>县有线电视台职员(GD69)</t>
  </si>
  <si>
    <t>县有线电视台职员(GD70)</t>
  </si>
  <si>
    <t>郭荣荣</t>
  </si>
  <si>
    <t>27193141</t>
  </si>
  <si>
    <t>83.4</t>
    <phoneticPr fontId="7" type="noConversion"/>
  </si>
  <si>
    <t>1</t>
    <phoneticPr fontId="7" type="noConversion"/>
  </si>
  <si>
    <t>其他事业单位资格复审花名表</t>
    <phoneticPr fontId="6" type="noConversion"/>
  </si>
  <si>
    <r>
      <t xml:space="preserve">王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晶</t>
    </r>
    <phoneticPr fontId="6" type="noConversion"/>
  </si>
  <si>
    <r>
      <t xml:space="preserve">李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媛</t>
    </r>
    <phoneticPr fontId="6" type="noConversion"/>
  </si>
  <si>
    <r>
      <t xml:space="preserve">董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哲</t>
    </r>
    <phoneticPr fontId="6" type="noConversion"/>
  </si>
  <si>
    <r>
      <t xml:space="preserve">闫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宁</t>
    </r>
    <phoneticPr fontId="6" type="noConversion"/>
  </si>
  <si>
    <r>
      <t xml:space="preserve">梁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君</t>
    </r>
    <phoneticPr fontId="6" type="noConversion"/>
  </si>
  <si>
    <r>
      <t xml:space="preserve">梁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凡</t>
    </r>
    <phoneticPr fontId="6" type="noConversion"/>
  </si>
  <si>
    <r>
      <t xml:space="preserve">陈 </t>
    </r>
    <r>
      <rPr>
        <sz val="11"/>
        <rFont val="楷体"/>
        <family val="3"/>
        <charset val="134"/>
      </rPr>
      <t xml:space="preserve"> </t>
    </r>
    <r>
      <rPr>
        <sz val="11"/>
        <rFont val="楷体"/>
        <charset val="134"/>
      </rPr>
      <t>鹤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</si>
</sst>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楷体"/>
      <charset val="134"/>
    </font>
    <font>
      <b/>
      <sz val="10"/>
      <name val="楷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35" sqref="A35"/>
    </sheetView>
  </sheetViews>
  <sheetFormatPr defaultColWidth="9" defaultRowHeight="30" customHeight="1" x14ac:dyDescent="0.15"/>
  <cols>
    <col min="1" max="1" width="13.875" style="3" customWidth="1"/>
    <col min="2" max="2" width="13.625" style="3" customWidth="1"/>
    <col min="3" max="3" width="39" style="13" customWidth="1"/>
    <col min="4" max="4" width="8.5" style="3" customWidth="1"/>
    <col min="5" max="5" width="11.375" style="4" customWidth="1"/>
    <col min="6" max="6" width="8.75" style="3" customWidth="1"/>
    <col min="7" max="7" width="11.125" style="4" customWidth="1"/>
    <col min="8" max="8" width="11.5" style="4" customWidth="1"/>
    <col min="9" max="9" width="6.125" style="3" customWidth="1"/>
    <col min="10" max="16384" width="9" style="3"/>
  </cols>
  <sheetData>
    <row r="1" spans="1:9" ht="33" customHeight="1" x14ac:dyDescent="0.15">
      <c r="A1" s="26" t="s">
        <v>134</v>
      </c>
      <c r="B1" s="26"/>
      <c r="C1" s="26"/>
      <c r="D1" s="26"/>
      <c r="E1" s="26"/>
      <c r="F1" s="26"/>
      <c r="G1" s="26"/>
      <c r="H1" s="26"/>
      <c r="I1" s="14"/>
    </row>
    <row r="2" spans="1:9" ht="43.5" customHeight="1" x14ac:dyDescent="0.15">
      <c r="A2" s="1" t="s">
        <v>0</v>
      </c>
      <c r="B2" s="2" t="s">
        <v>1</v>
      </c>
      <c r="C2" s="1" t="s">
        <v>2</v>
      </c>
      <c r="D2" s="15" t="s">
        <v>3</v>
      </c>
      <c r="E2" s="5" t="s">
        <v>4</v>
      </c>
      <c r="F2" s="1" t="s">
        <v>5</v>
      </c>
      <c r="G2" s="5" t="s">
        <v>6</v>
      </c>
      <c r="H2" s="10" t="s">
        <v>7</v>
      </c>
      <c r="I2" s="1" t="s">
        <v>8</v>
      </c>
    </row>
    <row r="3" spans="1:9" ht="27" customHeight="1" x14ac:dyDescent="0.15">
      <c r="A3" s="7" t="s">
        <v>114</v>
      </c>
      <c r="B3" s="8" t="s">
        <v>115</v>
      </c>
      <c r="C3" s="7" t="s">
        <v>116</v>
      </c>
      <c r="D3" s="16"/>
      <c r="E3" s="6"/>
      <c r="F3" s="6">
        <v>85.6</v>
      </c>
      <c r="G3" s="6"/>
      <c r="H3" s="22">
        <v>85.6</v>
      </c>
      <c r="I3" s="6">
        <v>1</v>
      </c>
    </row>
    <row r="4" spans="1:9" ht="27" customHeight="1" x14ac:dyDescent="0.15">
      <c r="A4" s="24" t="s">
        <v>135</v>
      </c>
      <c r="B4" s="8" t="s">
        <v>117</v>
      </c>
      <c r="C4" s="7" t="s">
        <v>118</v>
      </c>
      <c r="D4" s="16"/>
      <c r="E4" s="6"/>
      <c r="F4" s="6">
        <v>86.2</v>
      </c>
      <c r="G4" s="6"/>
      <c r="H4" s="22">
        <v>86.2</v>
      </c>
      <c r="I4" s="6">
        <v>1</v>
      </c>
    </row>
    <row r="5" spans="1:9" ht="27" customHeight="1" x14ac:dyDescent="0.15">
      <c r="A5" s="24" t="s">
        <v>136</v>
      </c>
      <c r="B5" s="8" t="s">
        <v>112</v>
      </c>
      <c r="C5" s="7" t="s">
        <v>113</v>
      </c>
      <c r="D5" s="16"/>
      <c r="E5" s="6"/>
      <c r="F5" s="6">
        <v>82.6</v>
      </c>
      <c r="G5" s="6"/>
      <c r="H5" s="22">
        <v>82.6</v>
      </c>
      <c r="I5" s="6">
        <v>1</v>
      </c>
    </row>
    <row r="6" spans="1:9" ht="27" customHeight="1" x14ac:dyDescent="0.15">
      <c r="A6" s="6" t="s">
        <v>35</v>
      </c>
      <c r="B6" s="8" t="s">
        <v>36</v>
      </c>
      <c r="C6" s="7" t="s">
        <v>37</v>
      </c>
      <c r="D6" s="17">
        <v>63.8</v>
      </c>
      <c r="E6" s="6">
        <f>D6*0.6</f>
        <v>38.279999999999994</v>
      </c>
      <c r="F6" s="6" t="s">
        <v>38</v>
      </c>
      <c r="G6" s="6">
        <f>F6*0.4</f>
        <v>33.200000000000003</v>
      </c>
      <c r="H6" s="22">
        <f>E6+G6</f>
        <v>71.47999999999999</v>
      </c>
      <c r="I6" s="6">
        <v>1</v>
      </c>
    </row>
    <row r="7" spans="1:9" ht="27" customHeight="1" x14ac:dyDescent="0.15">
      <c r="A7" s="9" t="s">
        <v>39</v>
      </c>
      <c r="B7" s="8" t="s">
        <v>40</v>
      </c>
      <c r="C7" s="7" t="s">
        <v>41</v>
      </c>
      <c r="D7" s="18">
        <v>66.099999999999994</v>
      </c>
      <c r="E7" s="6">
        <f>D7*0.6</f>
        <v>39.659999999999997</v>
      </c>
      <c r="F7" s="6" t="s">
        <v>42</v>
      </c>
      <c r="G7" s="6">
        <f>F7*0.4</f>
        <v>33.92</v>
      </c>
      <c r="H7" s="22">
        <f>E7+G7</f>
        <v>73.58</v>
      </c>
      <c r="I7" s="6">
        <v>1</v>
      </c>
    </row>
    <row r="8" spans="1:9" ht="27" customHeight="1" x14ac:dyDescent="0.15">
      <c r="A8" s="7" t="s">
        <v>9</v>
      </c>
      <c r="B8" s="8" t="s">
        <v>10</v>
      </c>
      <c r="C8" s="7" t="s">
        <v>11</v>
      </c>
      <c r="D8" s="19">
        <v>70</v>
      </c>
      <c r="E8" s="6">
        <f>D8*0.6</f>
        <v>42</v>
      </c>
      <c r="F8" s="6">
        <v>81.2</v>
      </c>
      <c r="G8" s="6">
        <f>F8*0.4</f>
        <v>32.480000000000004</v>
      </c>
      <c r="H8" s="22">
        <f>E8+G8</f>
        <v>74.48</v>
      </c>
      <c r="I8" s="6">
        <v>1</v>
      </c>
    </row>
    <row r="9" spans="1:9" ht="27" customHeight="1" x14ac:dyDescent="0.15">
      <c r="A9" s="7" t="s">
        <v>12</v>
      </c>
      <c r="B9" s="8" t="s">
        <v>13</v>
      </c>
      <c r="C9" s="7" t="s">
        <v>14</v>
      </c>
      <c r="D9" s="19">
        <v>63</v>
      </c>
      <c r="E9" s="6">
        <f t="shared" ref="E9:E16" si="0">D9*0.6</f>
        <v>37.799999999999997</v>
      </c>
      <c r="F9" s="6">
        <v>86.2</v>
      </c>
      <c r="G9" s="6">
        <f t="shared" ref="G9:G16" si="1">F9*0.4</f>
        <v>34.480000000000004</v>
      </c>
      <c r="H9" s="22">
        <f t="shared" ref="H9:H16" si="2">E9+G9</f>
        <v>72.28</v>
      </c>
      <c r="I9" s="6">
        <v>1</v>
      </c>
    </row>
    <row r="10" spans="1:9" ht="27" customHeight="1" x14ac:dyDescent="0.15">
      <c r="A10" s="7" t="s">
        <v>15</v>
      </c>
      <c r="B10" s="8" t="s">
        <v>16</v>
      </c>
      <c r="C10" s="7" t="s">
        <v>17</v>
      </c>
      <c r="D10" s="17">
        <v>63.1</v>
      </c>
      <c r="E10" s="6">
        <f t="shared" si="0"/>
        <v>37.86</v>
      </c>
      <c r="F10" s="6" t="s">
        <v>18</v>
      </c>
      <c r="G10" s="6">
        <f t="shared" si="1"/>
        <v>34</v>
      </c>
      <c r="H10" s="22">
        <f t="shared" si="2"/>
        <v>71.86</v>
      </c>
      <c r="I10" s="6">
        <v>1</v>
      </c>
    </row>
    <row r="11" spans="1:9" ht="27" customHeight="1" x14ac:dyDescent="0.15">
      <c r="A11" s="24" t="s">
        <v>137</v>
      </c>
      <c r="B11" s="8" t="s">
        <v>119</v>
      </c>
      <c r="C11" s="7" t="s">
        <v>120</v>
      </c>
      <c r="D11" s="16"/>
      <c r="E11" s="6"/>
      <c r="F11" s="6">
        <v>83.4</v>
      </c>
      <c r="G11" s="6"/>
      <c r="H11" s="22">
        <v>83.4</v>
      </c>
      <c r="I11" s="6">
        <v>1</v>
      </c>
    </row>
    <row r="12" spans="1:9" ht="27" customHeight="1" x14ac:dyDescent="0.15">
      <c r="A12" s="24" t="s">
        <v>138</v>
      </c>
      <c r="B12" s="8" t="s">
        <v>121</v>
      </c>
      <c r="C12" s="7" t="s">
        <v>122</v>
      </c>
      <c r="D12" s="16"/>
      <c r="E12" s="6"/>
      <c r="F12" s="6">
        <v>88.2</v>
      </c>
      <c r="G12" s="6"/>
      <c r="H12" s="22">
        <v>88.2</v>
      </c>
      <c r="I12" s="6">
        <v>1</v>
      </c>
    </row>
    <row r="13" spans="1:9" ht="27" customHeight="1" x14ac:dyDescent="0.15">
      <c r="A13" s="6" t="s">
        <v>19</v>
      </c>
      <c r="B13" s="8" t="s">
        <v>20</v>
      </c>
      <c r="C13" s="7" t="s">
        <v>21</v>
      </c>
      <c r="D13" s="17">
        <v>51.8</v>
      </c>
      <c r="E13" s="6">
        <f>D13*0.6</f>
        <v>31.08</v>
      </c>
      <c r="F13" s="6" t="s">
        <v>22</v>
      </c>
      <c r="G13" s="6">
        <f>F13*0.4</f>
        <v>34.72</v>
      </c>
      <c r="H13" s="22">
        <f>E13+G13</f>
        <v>65.8</v>
      </c>
      <c r="I13" s="6">
        <v>1</v>
      </c>
    </row>
    <row r="14" spans="1:9" ht="27" customHeight="1" x14ac:dyDescent="0.15">
      <c r="A14" s="6" t="s">
        <v>23</v>
      </c>
      <c r="B14" s="8" t="s">
        <v>24</v>
      </c>
      <c r="C14" s="7" t="s">
        <v>25</v>
      </c>
      <c r="D14" s="19">
        <v>63.5</v>
      </c>
      <c r="E14" s="6">
        <f t="shared" si="0"/>
        <v>38.1</v>
      </c>
      <c r="F14" s="6">
        <v>80.599999999999994</v>
      </c>
      <c r="G14" s="6">
        <f t="shared" si="1"/>
        <v>32.24</v>
      </c>
      <c r="H14" s="22">
        <f t="shared" si="2"/>
        <v>70.34</v>
      </c>
      <c r="I14" s="6">
        <v>1</v>
      </c>
    </row>
    <row r="15" spans="1:9" ht="27" customHeight="1" x14ac:dyDescent="0.15">
      <c r="A15" s="6" t="s">
        <v>26</v>
      </c>
      <c r="B15" s="8" t="s">
        <v>27</v>
      </c>
      <c r="C15" s="7" t="s">
        <v>28</v>
      </c>
      <c r="D15" s="19">
        <v>62.4</v>
      </c>
      <c r="E15" s="6">
        <f t="shared" si="0"/>
        <v>37.44</v>
      </c>
      <c r="F15" s="6">
        <v>86.2</v>
      </c>
      <c r="G15" s="6">
        <f t="shared" si="1"/>
        <v>34.480000000000004</v>
      </c>
      <c r="H15" s="22">
        <f t="shared" si="2"/>
        <v>71.92</v>
      </c>
      <c r="I15" s="6">
        <v>1</v>
      </c>
    </row>
    <row r="16" spans="1:9" ht="27" customHeight="1" x14ac:dyDescent="0.15">
      <c r="A16" s="7" t="s">
        <v>30</v>
      </c>
      <c r="B16" s="8" t="s">
        <v>31</v>
      </c>
      <c r="C16" s="7" t="s">
        <v>29</v>
      </c>
      <c r="D16" s="19">
        <v>55.3</v>
      </c>
      <c r="E16" s="6">
        <f t="shared" si="0"/>
        <v>33.18</v>
      </c>
      <c r="F16" s="6">
        <v>88.2</v>
      </c>
      <c r="G16" s="6">
        <f t="shared" si="1"/>
        <v>35.28</v>
      </c>
      <c r="H16" s="22">
        <f t="shared" si="2"/>
        <v>68.460000000000008</v>
      </c>
      <c r="I16" s="6">
        <v>1</v>
      </c>
    </row>
    <row r="17" spans="1:9" ht="27" customHeight="1" x14ac:dyDescent="0.15">
      <c r="A17" s="7" t="s">
        <v>33</v>
      </c>
      <c r="B17" s="8" t="s">
        <v>34</v>
      </c>
      <c r="C17" s="7" t="s">
        <v>32</v>
      </c>
      <c r="D17" s="19">
        <v>49.2</v>
      </c>
      <c r="E17" s="6">
        <f>D17*0.6</f>
        <v>29.52</v>
      </c>
      <c r="F17" s="6">
        <v>81.2</v>
      </c>
      <c r="G17" s="6">
        <f>F17*0.4</f>
        <v>32.480000000000004</v>
      </c>
      <c r="H17" s="23">
        <f>E17+G17</f>
        <v>62</v>
      </c>
      <c r="I17" s="6">
        <v>1</v>
      </c>
    </row>
    <row r="18" spans="1:9" ht="27" customHeight="1" x14ac:dyDescent="0.15">
      <c r="A18" s="7" t="s">
        <v>43</v>
      </c>
      <c r="B18" s="8" t="s">
        <v>44</v>
      </c>
      <c r="C18" s="7" t="s">
        <v>45</v>
      </c>
      <c r="D18" s="19">
        <v>59.9</v>
      </c>
      <c r="E18" s="6">
        <f t="shared" ref="E18:E28" si="3">D18*0.6</f>
        <v>35.94</v>
      </c>
      <c r="F18" s="6">
        <v>84</v>
      </c>
      <c r="G18" s="6">
        <f t="shared" ref="G18:G28" si="4">F18*0.4</f>
        <v>33.6</v>
      </c>
      <c r="H18" s="22">
        <f t="shared" ref="H18:H28" si="5">E18+G18</f>
        <v>69.539999999999992</v>
      </c>
      <c r="I18" s="6">
        <v>1</v>
      </c>
    </row>
    <row r="19" spans="1:9" ht="27" customHeight="1" x14ac:dyDescent="0.15">
      <c r="A19" s="7" t="s">
        <v>47</v>
      </c>
      <c r="B19" s="8" t="s">
        <v>48</v>
      </c>
      <c r="C19" s="7" t="s">
        <v>46</v>
      </c>
      <c r="D19" s="19">
        <v>56.1</v>
      </c>
      <c r="E19" s="6">
        <f t="shared" ref="E19:E21" si="6">D19*0.6</f>
        <v>33.659999999999997</v>
      </c>
      <c r="F19" s="6">
        <v>85</v>
      </c>
      <c r="G19" s="6">
        <f t="shared" ref="G19:G21" si="7">F19*0.4</f>
        <v>34</v>
      </c>
      <c r="H19" s="22">
        <f t="shared" ref="H19:H21" si="8">E19+G19</f>
        <v>67.66</v>
      </c>
      <c r="I19" s="6">
        <v>1</v>
      </c>
    </row>
    <row r="20" spans="1:9" ht="27" customHeight="1" x14ac:dyDescent="0.15">
      <c r="A20" s="7" t="s">
        <v>49</v>
      </c>
      <c r="B20" s="8" t="s">
        <v>50</v>
      </c>
      <c r="C20" s="7" t="s">
        <v>51</v>
      </c>
      <c r="D20" s="19">
        <v>60</v>
      </c>
      <c r="E20" s="6">
        <f t="shared" si="6"/>
        <v>36</v>
      </c>
      <c r="F20" s="6">
        <v>83.2</v>
      </c>
      <c r="G20" s="6">
        <f t="shared" si="7"/>
        <v>33.28</v>
      </c>
      <c r="H20" s="22">
        <f t="shared" si="8"/>
        <v>69.28</v>
      </c>
      <c r="I20" s="6">
        <v>1</v>
      </c>
    </row>
    <row r="21" spans="1:9" ht="27" customHeight="1" x14ac:dyDescent="0.15">
      <c r="A21" s="7" t="s">
        <v>52</v>
      </c>
      <c r="B21" s="8" t="s">
        <v>53</v>
      </c>
      <c r="C21" s="7" t="s">
        <v>54</v>
      </c>
      <c r="D21" s="19">
        <v>59.2</v>
      </c>
      <c r="E21" s="6">
        <f t="shared" si="6"/>
        <v>35.520000000000003</v>
      </c>
      <c r="F21" s="6">
        <v>88</v>
      </c>
      <c r="G21" s="6">
        <f t="shared" si="7"/>
        <v>35.200000000000003</v>
      </c>
      <c r="H21" s="22">
        <f t="shared" si="8"/>
        <v>70.72</v>
      </c>
      <c r="I21" s="6">
        <v>1</v>
      </c>
    </row>
    <row r="22" spans="1:9" ht="27" customHeight="1" x14ac:dyDescent="0.15">
      <c r="A22" s="7" t="s">
        <v>55</v>
      </c>
      <c r="B22" s="8" t="s">
        <v>56</v>
      </c>
      <c r="C22" s="7" t="s">
        <v>57</v>
      </c>
      <c r="D22" s="19">
        <v>67.400000000000006</v>
      </c>
      <c r="E22" s="6">
        <f t="shared" si="3"/>
        <v>40.440000000000005</v>
      </c>
      <c r="F22" s="6">
        <v>84</v>
      </c>
      <c r="G22" s="6">
        <f t="shared" si="4"/>
        <v>33.6</v>
      </c>
      <c r="H22" s="22">
        <f t="shared" si="5"/>
        <v>74.040000000000006</v>
      </c>
      <c r="I22" s="6">
        <v>1</v>
      </c>
    </row>
    <row r="23" spans="1:9" ht="27" customHeight="1" x14ac:dyDescent="0.15">
      <c r="A23" s="7" t="s">
        <v>58</v>
      </c>
      <c r="B23" s="8" t="s">
        <v>59</v>
      </c>
      <c r="C23" s="7" t="s">
        <v>60</v>
      </c>
      <c r="D23" s="19">
        <v>65.3</v>
      </c>
      <c r="E23" s="6">
        <f t="shared" si="3"/>
        <v>39.18</v>
      </c>
      <c r="F23" s="6">
        <v>85.8</v>
      </c>
      <c r="G23" s="6">
        <f t="shared" si="4"/>
        <v>34.32</v>
      </c>
      <c r="H23" s="22">
        <f t="shared" si="5"/>
        <v>73.5</v>
      </c>
      <c r="I23" s="6">
        <v>1</v>
      </c>
    </row>
    <row r="24" spans="1:9" ht="27" customHeight="1" x14ac:dyDescent="0.15">
      <c r="A24" s="24" t="s">
        <v>139</v>
      </c>
      <c r="B24" s="8" t="s">
        <v>110</v>
      </c>
      <c r="C24" s="7" t="s">
        <v>111</v>
      </c>
      <c r="D24" s="16"/>
      <c r="E24" s="6"/>
      <c r="F24" s="6">
        <v>81</v>
      </c>
      <c r="G24" s="6"/>
      <c r="H24" s="22">
        <v>81</v>
      </c>
      <c r="I24" s="6">
        <v>1</v>
      </c>
    </row>
    <row r="25" spans="1:9" ht="27" customHeight="1" x14ac:dyDescent="0.15">
      <c r="A25" s="25" t="s">
        <v>140</v>
      </c>
      <c r="B25" s="8" t="s">
        <v>101</v>
      </c>
      <c r="C25" s="7" t="s">
        <v>100</v>
      </c>
      <c r="D25" s="16"/>
      <c r="E25" s="6"/>
      <c r="F25" s="6">
        <v>84.6</v>
      </c>
      <c r="G25" s="6"/>
      <c r="H25" s="22">
        <v>84.6</v>
      </c>
      <c r="I25" s="6">
        <v>1</v>
      </c>
    </row>
    <row r="26" spans="1:9" ht="27" customHeight="1" x14ac:dyDescent="0.15">
      <c r="A26" s="11" t="s">
        <v>98</v>
      </c>
      <c r="B26" s="8" t="s">
        <v>99</v>
      </c>
      <c r="C26" s="7" t="s">
        <v>100</v>
      </c>
      <c r="D26" s="16"/>
      <c r="E26" s="6"/>
      <c r="F26" s="6">
        <v>81.599999999999994</v>
      </c>
      <c r="G26" s="6"/>
      <c r="H26" s="22">
        <v>81.599999999999994</v>
      </c>
      <c r="I26" s="6">
        <v>2</v>
      </c>
    </row>
    <row r="27" spans="1:9" ht="27" customHeight="1" x14ac:dyDescent="0.15">
      <c r="A27" s="11" t="s">
        <v>102</v>
      </c>
      <c r="B27" s="8" t="s">
        <v>103</v>
      </c>
      <c r="C27" s="7" t="s">
        <v>104</v>
      </c>
      <c r="D27" s="16"/>
      <c r="E27" s="6"/>
      <c r="F27" s="6">
        <v>84.4</v>
      </c>
      <c r="G27" s="6"/>
      <c r="H27" s="22">
        <v>84.4</v>
      </c>
      <c r="I27" s="6">
        <v>1</v>
      </c>
    </row>
    <row r="28" spans="1:9" ht="27" customHeight="1" x14ac:dyDescent="0.15">
      <c r="A28" s="7" t="s">
        <v>61</v>
      </c>
      <c r="B28" s="8" t="s">
        <v>62</v>
      </c>
      <c r="C28" s="7" t="s">
        <v>63</v>
      </c>
      <c r="D28" s="19">
        <v>65.2</v>
      </c>
      <c r="E28" s="6">
        <f t="shared" si="3"/>
        <v>39.119999999999997</v>
      </c>
      <c r="F28" s="6">
        <v>83.4</v>
      </c>
      <c r="G28" s="6">
        <f t="shared" si="4"/>
        <v>33.360000000000007</v>
      </c>
      <c r="H28" s="22">
        <f t="shared" si="5"/>
        <v>72.48</v>
      </c>
      <c r="I28" s="6">
        <v>1</v>
      </c>
    </row>
    <row r="29" spans="1:9" ht="27" customHeight="1" x14ac:dyDescent="0.15">
      <c r="A29" s="6" t="s">
        <v>64</v>
      </c>
      <c r="B29" s="8" t="s">
        <v>65</v>
      </c>
      <c r="C29" s="7" t="s">
        <v>66</v>
      </c>
      <c r="D29" s="19">
        <v>60.9</v>
      </c>
      <c r="E29" s="6">
        <f>D29*0.6</f>
        <v>36.54</v>
      </c>
      <c r="F29" s="6">
        <v>82</v>
      </c>
      <c r="G29" s="6">
        <f>F29*0.4</f>
        <v>32.800000000000004</v>
      </c>
      <c r="H29" s="22">
        <f>E29+G29</f>
        <v>69.34</v>
      </c>
      <c r="I29" s="6">
        <v>1</v>
      </c>
    </row>
    <row r="30" spans="1:9" ht="27" customHeight="1" x14ac:dyDescent="0.15">
      <c r="A30" s="7" t="s">
        <v>67</v>
      </c>
      <c r="B30" s="8" t="s">
        <v>68</v>
      </c>
      <c r="C30" s="7" t="s">
        <v>69</v>
      </c>
      <c r="D30" s="19">
        <v>54.9</v>
      </c>
      <c r="E30" s="6">
        <f>D30*0.6</f>
        <v>32.94</v>
      </c>
      <c r="F30" s="6">
        <v>84.6</v>
      </c>
      <c r="G30" s="6">
        <f>F30*0.4</f>
        <v>33.839999999999996</v>
      </c>
      <c r="H30" s="22">
        <f>E30+G30</f>
        <v>66.78</v>
      </c>
      <c r="I30" s="6">
        <v>1</v>
      </c>
    </row>
    <row r="31" spans="1:9" ht="26.25" customHeight="1" x14ac:dyDescent="0.15">
      <c r="A31" s="7" t="s">
        <v>70</v>
      </c>
      <c r="B31" s="8" t="s">
        <v>71</v>
      </c>
      <c r="C31" s="7" t="s">
        <v>72</v>
      </c>
      <c r="D31" s="19">
        <v>62.5</v>
      </c>
      <c r="E31" s="6">
        <f t="shared" ref="E31:E32" si="9">D31*0.6</f>
        <v>37.5</v>
      </c>
      <c r="F31" s="6">
        <v>84.8</v>
      </c>
      <c r="G31" s="6">
        <f>F31*0.4</f>
        <v>33.92</v>
      </c>
      <c r="H31" s="22">
        <f t="shared" ref="H31:H32" si="10">E31+G31</f>
        <v>71.42</v>
      </c>
      <c r="I31" s="6">
        <v>1</v>
      </c>
    </row>
    <row r="32" spans="1:9" ht="26.25" customHeight="1" x14ac:dyDescent="0.15">
      <c r="A32" s="7" t="s">
        <v>73</v>
      </c>
      <c r="B32" s="8" t="s">
        <v>74</v>
      </c>
      <c r="C32" s="7" t="s">
        <v>72</v>
      </c>
      <c r="D32" s="19">
        <v>60.4</v>
      </c>
      <c r="E32" s="6">
        <f t="shared" si="9"/>
        <v>36.239999999999995</v>
      </c>
      <c r="F32" s="6">
        <v>85.4</v>
      </c>
      <c r="G32" s="6">
        <f>F32*0.4</f>
        <v>34.160000000000004</v>
      </c>
      <c r="H32" s="22">
        <f t="shared" si="10"/>
        <v>70.400000000000006</v>
      </c>
      <c r="I32" s="6">
        <v>2</v>
      </c>
    </row>
    <row r="33" spans="1:9" ht="26.25" customHeight="1" x14ac:dyDescent="0.15">
      <c r="A33" s="7" t="s">
        <v>126</v>
      </c>
      <c r="B33" s="8" t="s">
        <v>127</v>
      </c>
      <c r="C33" s="7" t="s">
        <v>128</v>
      </c>
      <c r="D33" s="19">
        <v>62.9</v>
      </c>
      <c r="E33" s="6">
        <v>37.74</v>
      </c>
      <c r="F33" s="6">
        <v>86.7</v>
      </c>
      <c r="G33" s="6">
        <v>34.68</v>
      </c>
      <c r="H33" s="22">
        <v>72.42</v>
      </c>
      <c r="I33" s="6">
        <v>1</v>
      </c>
    </row>
    <row r="34" spans="1:9" ht="26.25" customHeight="1" x14ac:dyDescent="0.15">
      <c r="A34" s="7" t="s">
        <v>130</v>
      </c>
      <c r="B34" s="8" t="s">
        <v>131</v>
      </c>
      <c r="C34" s="7" t="s">
        <v>129</v>
      </c>
      <c r="D34" s="19">
        <v>59.4</v>
      </c>
      <c r="E34" s="6">
        <v>35.64</v>
      </c>
      <c r="F34" s="6">
        <v>84.56</v>
      </c>
      <c r="G34" s="6">
        <v>33.82</v>
      </c>
      <c r="H34" s="22">
        <v>69.459999999999994</v>
      </c>
      <c r="I34" s="6">
        <v>1</v>
      </c>
    </row>
    <row r="35" spans="1:9" ht="26.25" customHeight="1" x14ac:dyDescent="0.15">
      <c r="A35" s="24" t="s">
        <v>141</v>
      </c>
      <c r="B35" s="8" t="s">
        <v>106</v>
      </c>
      <c r="C35" s="7" t="s">
        <v>105</v>
      </c>
      <c r="D35" s="16"/>
      <c r="E35" s="6"/>
      <c r="F35" s="6">
        <v>82.6</v>
      </c>
      <c r="G35" s="6"/>
      <c r="H35" s="22">
        <v>82.6</v>
      </c>
      <c r="I35" s="6">
        <v>1</v>
      </c>
    </row>
    <row r="36" spans="1:9" ht="26.25" customHeight="1" x14ac:dyDescent="0.15">
      <c r="A36" s="7" t="s">
        <v>108</v>
      </c>
      <c r="B36" s="8" t="s">
        <v>109</v>
      </c>
      <c r="C36" s="7" t="s">
        <v>107</v>
      </c>
      <c r="D36" s="16"/>
      <c r="E36" s="6"/>
      <c r="F36" s="6">
        <v>91.2</v>
      </c>
      <c r="G36" s="6"/>
      <c r="H36" s="22">
        <v>91.2</v>
      </c>
      <c r="I36" s="6">
        <v>1</v>
      </c>
    </row>
    <row r="37" spans="1:9" ht="26.25" customHeight="1" x14ac:dyDescent="0.15">
      <c r="A37" s="7" t="s">
        <v>75</v>
      </c>
      <c r="B37" s="8" t="s">
        <v>76</v>
      </c>
      <c r="C37" s="7" t="s">
        <v>77</v>
      </c>
      <c r="D37" s="17">
        <v>60.2</v>
      </c>
      <c r="E37" s="6">
        <f t="shared" ref="E37:E41" si="11">D37*0.6</f>
        <v>36.119999999999997</v>
      </c>
      <c r="F37" s="6">
        <v>85.6</v>
      </c>
      <c r="G37" s="6">
        <f t="shared" ref="G37:G41" si="12">F37*0.4</f>
        <v>34.24</v>
      </c>
      <c r="H37" s="22">
        <f t="shared" ref="H37:H41" si="13">E37+G37</f>
        <v>70.36</v>
      </c>
      <c r="I37" s="6">
        <v>1</v>
      </c>
    </row>
    <row r="38" spans="1:9" ht="26.25" customHeight="1" x14ac:dyDescent="0.15">
      <c r="A38" s="6" t="s">
        <v>78</v>
      </c>
      <c r="B38" s="8" t="s">
        <v>79</v>
      </c>
      <c r="C38" s="7" t="s">
        <v>80</v>
      </c>
      <c r="D38" s="17">
        <v>63.8</v>
      </c>
      <c r="E38" s="6">
        <f t="shared" si="11"/>
        <v>38.279999999999994</v>
      </c>
      <c r="F38" s="6">
        <v>82.8</v>
      </c>
      <c r="G38" s="6">
        <f t="shared" si="12"/>
        <v>33.119999999999997</v>
      </c>
      <c r="H38" s="22">
        <f t="shared" si="13"/>
        <v>71.399999999999991</v>
      </c>
      <c r="I38" s="6">
        <v>1</v>
      </c>
    </row>
    <row r="39" spans="1:9" ht="27" customHeight="1" x14ac:dyDescent="0.15">
      <c r="A39" s="6" t="s">
        <v>81</v>
      </c>
      <c r="B39" s="8" t="s">
        <v>82</v>
      </c>
      <c r="C39" s="7" t="s">
        <v>83</v>
      </c>
      <c r="D39" s="19">
        <v>67.7</v>
      </c>
      <c r="E39" s="6">
        <f t="shared" ref="E39:E40" si="14">D39*0.6</f>
        <v>40.619999999999997</v>
      </c>
      <c r="F39" s="6">
        <v>85.4</v>
      </c>
      <c r="G39" s="6">
        <f t="shared" ref="G39:G40" si="15">F39*0.4</f>
        <v>34.160000000000004</v>
      </c>
      <c r="H39" s="22">
        <f t="shared" ref="H39:H40" si="16">E39+G39</f>
        <v>74.78</v>
      </c>
      <c r="I39" s="6">
        <v>1</v>
      </c>
    </row>
    <row r="40" spans="1:9" ht="27" customHeight="1" x14ac:dyDescent="0.15">
      <c r="A40" s="7" t="s">
        <v>85</v>
      </c>
      <c r="B40" s="8" t="s">
        <v>86</v>
      </c>
      <c r="C40" s="7" t="s">
        <v>84</v>
      </c>
      <c r="D40" s="19">
        <v>52.6</v>
      </c>
      <c r="E40" s="6">
        <f t="shared" si="14"/>
        <v>31.56</v>
      </c>
      <c r="F40" s="6">
        <v>86.2</v>
      </c>
      <c r="G40" s="6">
        <f t="shared" si="15"/>
        <v>34.480000000000004</v>
      </c>
      <c r="H40" s="22">
        <f t="shared" si="16"/>
        <v>66.040000000000006</v>
      </c>
      <c r="I40" s="6">
        <v>1</v>
      </c>
    </row>
    <row r="41" spans="1:9" ht="27" customHeight="1" x14ac:dyDescent="0.15">
      <c r="A41" s="7" t="s">
        <v>87</v>
      </c>
      <c r="B41" s="8" t="s">
        <v>88</v>
      </c>
      <c r="C41" s="7" t="s">
        <v>89</v>
      </c>
      <c r="D41" s="19">
        <v>67.099999999999994</v>
      </c>
      <c r="E41" s="6">
        <f t="shared" si="11"/>
        <v>40.26</v>
      </c>
      <c r="F41" s="6">
        <v>86</v>
      </c>
      <c r="G41" s="6">
        <f t="shared" si="12"/>
        <v>34.4</v>
      </c>
      <c r="H41" s="22">
        <f t="shared" si="13"/>
        <v>74.66</v>
      </c>
      <c r="I41" s="6">
        <v>1</v>
      </c>
    </row>
    <row r="42" spans="1:9" ht="27" customHeight="1" x14ac:dyDescent="0.15">
      <c r="A42" s="7" t="s">
        <v>90</v>
      </c>
      <c r="B42" s="8" t="s">
        <v>91</v>
      </c>
      <c r="C42" s="7" t="s">
        <v>92</v>
      </c>
      <c r="D42" s="19">
        <v>62.6</v>
      </c>
      <c r="E42" s="6">
        <f t="shared" ref="E42:E44" si="17">D42*0.6</f>
        <v>37.56</v>
      </c>
      <c r="F42" s="6">
        <v>86.8</v>
      </c>
      <c r="G42" s="6">
        <f t="shared" ref="G42:G43" si="18">F42*0.4</f>
        <v>34.72</v>
      </c>
      <c r="H42" s="22">
        <f t="shared" ref="H42:H44" si="19">E42+G42</f>
        <v>72.28</v>
      </c>
      <c r="I42" s="6">
        <v>1</v>
      </c>
    </row>
    <row r="43" spans="1:9" ht="27" customHeight="1" x14ac:dyDescent="0.15">
      <c r="A43" s="7" t="s">
        <v>93</v>
      </c>
      <c r="B43" s="8" t="s">
        <v>94</v>
      </c>
      <c r="C43" s="7" t="s">
        <v>92</v>
      </c>
      <c r="D43" s="19">
        <v>61.9</v>
      </c>
      <c r="E43" s="6">
        <f t="shared" si="17"/>
        <v>37.14</v>
      </c>
      <c r="F43" s="6">
        <v>83.4</v>
      </c>
      <c r="G43" s="6">
        <f t="shared" si="18"/>
        <v>33.360000000000007</v>
      </c>
      <c r="H43" s="22">
        <f t="shared" si="19"/>
        <v>70.5</v>
      </c>
      <c r="I43" s="6">
        <v>2</v>
      </c>
    </row>
    <row r="44" spans="1:9" ht="27" customHeight="1" x14ac:dyDescent="0.15">
      <c r="A44" s="11" t="s">
        <v>95</v>
      </c>
      <c r="B44" s="8" t="s">
        <v>96</v>
      </c>
      <c r="C44" s="7" t="s">
        <v>97</v>
      </c>
      <c r="D44" s="20">
        <v>68.599999999999994</v>
      </c>
      <c r="E44" s="6">
        <f t="shared" si="17"/>
        <v>41.16</v>
      </c>
      <c r="F44" s="6">
        <v>88.6</v>
      </c>
      <c r="G44" s="6">
        <f>F44*0.4</f>
        <v>35.44</v>
      </c>
      <c r="H44" s="22">
        <f t="shared" si="19"/>
        <v>76.599999999999994</v>
      </c>
      <c r="I44" s="6">
        <v>1</v>
      </c>
    </row>
    <row r="45" spans="1:9" ht="27" customHeight="1" x14ac:dyDescent="0.15">
      <c r="A45" s="12" t="s">
        <v>123</v>
      </c>
      <c r="B45" s="8" t="s">
        <v>124</v>
      </c>
      <c r="C45" s="7" t="s">
        <v>125</v>
      </c>
      <c r="D45" s="21"/>
      <c r="E45" s="6"/>
      <c r="F45" s="6" t="s">
        <v>132</v>
      </c>
      <c r="G45" s="6"/>
      <c r="H45" s="22" t="s">
        <v>132</v>
      </c>
      <c r="I45" s="6" t="s">
        <v>133</v>
      </c>
    </row>
  </sheetData>
  <sortState ref="A13:L15">
    <sortCondition descending="1" ref="H13:H15"/>
  </sortState>
  <mergeCells count="1">
    <mergeCell ref="A1:H1"/>
  </mergeCells>
  <phoneticPr fontId="6" type="noConversion"/>
  <pageMargins left="1.1417322834645669" right="1.0236220472440944" top="0.8661417322834645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其他事业单位</vt:lpstr>
      <vt:lpstr>其他事业单位!Print_Area</vt:lpstr>
      <vt:lpstr>其他事业单位!Print_Titles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2019-09-24T02:28:00Z</cp:lastPrinted>
  <dcterms:created xsi:type="dcterms:W3CDTF">2006-09-13T11:21:00Z</dcterms:created>
  <dcterms:modified xsi:type="dcterms:W3CDTF">2019-09-24T09:31:05Z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