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095" windowHeight="945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<sst xmlns="http://schemas.openxmlformats.org/spreadsheetml/2006/main" count="45">
  <si>
    <t>姓名</t>
  </si>
  <si>
    <t>报考部门名称</t>
  </si>
  <si>
    <t>职位名称</t>
  </si>
  <si>
    <t>准考证号</t>
  </si>
  <si>
    <t>出生日期</t>
  </si>
  <si>
    <t>性别</t>
  </si>
  <si>
    <t>文化程度</t>
  </si>
  <si>
    <t>所学专业</t>
  </si>
  <si>
    <t>笔试成绩</t>
  </si>
  <si>
    <t>面试成绩</t>
  </si>
  <si>
    <t>综合成绩</t>
  </si>
  <si>
    <t>综合成绩名次</t>
  </si>
  <si>
    <t>备注</t>
  </si>
  <si>
    <t>职测成绩</t>
  </si>
  <si>
    <t>总分</t>
  </si>
  <si>
    <t>笔试成绩（折合为百分制）</t>
  </si>
  <si>
    <t>笔试成绩的50%</t>
  </si>
  <si>
    <t>面试成绩的50%</t>
  </si>
  <si>
    <t>蒋媛媛</t>
  </si>
  <si>
    <t>玉溪市红塔区数字经济中心</t>
  </si>
  <si>
    <t>数据分析</t>
  </si>
  <si>
    <t>3153040608312</t>
  </si>
  <si>
    <t>女</t>
  </si>
  <si>
    <t>普通高校本科</t>
  </si>
  <si>
    <t>人文社会科学-经济学及经济贸易管理类-统计学</t>
  </si>
  <si>
    <t>毛海瑞</t>
  </si>
  <si>
    <t>玉溪市红塔区建设工程质量安全监督管理站</t>
  </si>
  <si>
    <t>建筑工程监督</t>
  </si>
  <si>
    <t>3153040608404</t>
  </si>
  <si>
    <t>男</t>
  </si>
  <si>
    <t>自然科学-建筑土木工程及管理类-土木工程</t>
  </si>
  <si>
    <t>张月</t>
  </si>
  <si>
    <t>财务</t>
  </si>
  <si>
    <t>2153040606929</t>
  </si>
  <si>
    <t>人文社会科学-工商管理及市场营销类-财务管理</t>
  </si>
  <si>
    <t>金思涵</t>
  </si>
  <si>
    <t>红塔区大营街中心卫生院</t>
  </si>
  <si>
    <t>会计</t>
  </si>
  <si>
    <t>2153040607408</t>
  </si>
  <si>
    <t>蒋娜</t>
  </si>
  <si>
    <t>红塔区教育体育系统</t>
  </si>
  <si>
    <t>音乐教师</t>
  </si>
  <si>
    <t>4153040502226</t>
  </si>
  <si>
    <t>音乐学</t>
  </si>
  <si>
    <t>递补</t>
  </si>
</sst>
</file>

<file path=xl/styles.xml><?xml version="1.0" encoding="utf-8"?>
<styleSheet xmlns="http://schemas.openxmlformats.org/spreadsheetml/2006/main">
  <numFmts count="5">
    <numFmt numFmtId="176" formatCode="yyyy/m/d;@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19" fillId="21" borderId="3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7"/>
  <sheetViews>
    <sheetView tabSelected="1" workbookViewId="0">
      <selection activeCell="R1" sqref="A1:R7"/>
    </sheetView>
  </sheetViews>
  <sheetFormatPr defaultColWidth="9" defaultRowHeight="12" outlineLevelRow="6"/>
  <cols>
    <col min="1" max="1" width="6.25" style="2" customWidth="1"/>
    <col min="2" max="2" width="19.125" style="2" customWidth="1"/>
    <col min="3" max="3" width="8.375" style="2" customWidth="1"/>
    <col min="4" max="4" width="13" style="2" customWidth="1"/>
    <col min="5" max="5" width="9.75" style="2" customWidth="1"/>
    <col min="6" max="6" width="4.5" style="2" customWidth="1"/>
    <col min="7" max="7" width="7.125" style="2" customWidth="1"/>
    <col min="8" max="8" width="13.125" style="2" customWidth="1"/>
    <col min="9" max="9" width="5.75" style="2" customWidth="1"/>
    <col min="10" max="10" width="5" style="2" customWidth="1"/>
    <col min="11" max="11" width="6.125" style="2" customWidth="1"/>
    <col min="12" max="12" width="9" style="2"/>
    <col min="13" max="13" width="7.5" style="2" customWidth="1"/>
    <col min="14" max="14" width="5.25" style="2" customWidth="1"/>
    <col min="15" max="15" width="7.125" style="2" customWidth="1"/>
    <col min="16" max="16" width="5.5" style="2" customWidth="1"/>
    <col min="17" max="17" width="5.75" style="2" customWidth="1"/>
    <col min="18" max="18" width="6.125" style="2" customWidth="1"/>
    <col min="19" max="16384" width="9" style="2"/>
  </cols>
  <sheetData>
    <row r="1" s="1" customFormat="1" spans="1:1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15" t="s">
        <v>8</v>
      </c>
      <c r="J1" s="16"/>
      <c r="K1" s="16"/>
      <c r="L1" s="16"/>
      <c r="M1" s="16"/>
      <c r="N1" s="17" t="s">
        <v>9</v>
      </c>
      <c r="O1" s="18"/>
      <c r="P1" s="19" t="s">
        <v>10</v>
      </c>
      <c r="Q1" s="19" t="s">
        <v>11</v>
      </c>
      <c r="R1" s="15" t="s">
        <v>12</v>
      </c>
    </row>
    <row r="2" s="1" customFormat="1" ht="36" spans="1:18">
      <c r="A2" s="3"/>
      <c r="B2" s="3"/>
      <c r="C2" s="3"/>
      <c r="D2" s="3"/>
      <c r="E2" s="3"/>
      <c r="F2" s="3"/>
      <c r="G2" s="3"/>
      <c r="H2" s="3"/>
      <c r="I2" s="8" t="s">
        <v>13</v>
      </c>
      <c r="J2" s="8" t="s">
        <v>10</v>
      </c>
      <c r="K2" s="17" t="s">
        <v>14</v>
      </c>
      <c r="L2" s="7" t="s">
        <v>15</v>
      </c>
      <c r="M2" s="7" t="s">
        <v>16</v>
      </c>
      <c r="N2" s="8" t="s">
        <v>9</v>
      </c>
      <c r="O2" s="8" t="s">
        <v>17</v>
      </c>
      <c r="P2" s="20"/>
      <c r="Q2" s="20"/>
      <c r="R2" s="16"/>
    </row>
    <row r="3" s="1" customFormat="1" ht="50" customHeight="1" spans="1:18">
      <c r="A3" s="4" t="s">
        <v>18</v>
      </c>
      <c r="B3" s="5" t="s">
        <v>19</v>
      </c>
      <c r="C3" s="5" t="s">
        <v>20</v>
      </c>
      <c r="D3" s="4" t="s">
        <v>21</v>
      </c>
      <c r="E3" s="6">
        <v>33892</v>
      </c>
      <c r="F3" s="7" t="s">
        <v>22</v>
      </c>
      <c r="G3" s="8" t="s">
        <v>23</v>
      </c>
      <c r="H3" s="8" t="s">
        <v>24</v>
      </c>
      <c r="I3" s="21">
        <v>105.2</v>
      </c>
      <c r="J3" s="18">
        <v>96</v>
      </c>
      <c r="K3" s="18">
        <v>201.2</v>
      </c>
      <c r="L3" s="18">
        <f>ROUND(K3/3,2)</f>
        <v>67.07</v>
      </c>
      <c r="M3" s="18">
        <f>ROUND(L3*0.5,2)</f>
        <v>33.54</v>
      </c>
      <c r="N3" s="18">
        <v>73.9</v>
      </c>
      <c r="O3" s="18">
        <f>ROUND(N3*0.5,2)</f>
        <v>36.95</v>
      </c>
      <c r="P3" s="18">
        <f>M3+O3</f>
        <v>70.49</v>
      </c>
      <c r="Q3" s="16">
        <v>1</v>
      </c>
      <c r="R3" s="16"/>
    </row>
    <row r="4" s="1" customFormat="1" ht="36" spans="1:18">
      <c r="A4" s="4" t="s">
        <v>25</v>
      </c>
      <c r="B4" s="5" t="s">
        <v>26</v>
      </c>
      <c r="C4" s="5" t="s">
        <v>27</v>
      </c>
      <c r="D4" s="4" t="s">
        <v>28</v>
      </c>
      <c r="E4" s="6">
        <v>33731</v>
      </c>
      <c r="F4" s="7" t="s">
        <v>29</v>
      </c>
      <c r="G4" s="8" t="s">
        <v>23</v>
      </c>
      <c r="H4" s="8" t="s">
        <v>30</v>
      </c>
      <c r="I4" s="21">
        <v>105</v>
      </c>
      <c r="J4" s="18">
        <v>99.5</v>
      </c>
      <c r="K4" s="18">
        <v>204.5</v>
      </c>
      <c r="L4" s="18">
        <f>ROUND(K4/3,2)</f>
        <v>68.17</v>
      </c>
      <c r="M4" s="18">
        <f>ROUND(L4*0.5,2)</f>
        <v>34.09</v>
      </c>
      <c r="N4" s="18">
        <v>78.8</v>
      </c>
      <c r="O4" s="18">
        <f>ROUND(N4*0.5,2)</f>
        <v>39.4</v>
      </c>
      <c r="P4" s="18">
        <f>M4+O4</f>
        <v>73.49</v>
      </c>
      <c r="Q4" s="16">
        <v>1</v>
      </c>
      <c r="R4" s="16"/>
    </row>
    <row r="5" s="1" customFormat="1" ht="49" customHeight="1" spans="1:18">
      <c r="A5" s="4" t="s">
        <v>31</v>
      </c>
      <c r="B5" s="5" t="s">
        <v>26</v>
      </c>
      <c r="C5" s="5" t="s">
        <v>32</v>
      </c>
      <c r="D5" s="4" t="s">
        <v>33</v>
      </c>
      <c r="E5" s="6">
        <v>35067</v>
      </c>
      <c r="F5" s="7" t="s">
        <v>22</v>
      </c>
      <c r="G5" s="8" t="s">
        <v>23</v>
      </c>
      <c r="H5" s="8" t="s">
        <v>34</v>
      </c>
      <c r="I5" s="21">
        <v>98.5</v>
      </c>
      <c r="J5" s="18">
        <v>93.5</v>
      </c>
      <c r="K5" s="18">
        <v>192</v>
      </c>
      <c r="L5" s="18">
        <f>ROUND(K5/3,2)</f>
        <v>64</v>
      </c>
      <c r="M5" s="18">
        <f>ROUND(L5*0.5,2)</f>
        <v>32</v>
      </c>
      <c r="N5" s="18">
        <v>78.9</v>
      </c>
      <c r="O5" s="18">
        <f>ROUND(N5*0.5,2)</f>
        <v>39.45</v>
      </c>
      <c r="P5" s="18">
        <f>M5+O5</f>
        <v>71.45</v>
      </c>
      <c r="Q5" s="16">
        <v>1</v>
      </c>
      <c r="R5" s="16"/>
    </row>
    <row r="6" s="2" customFormat="1" ht="48" customHeight="1" spans="1:18">
      <c r="A6" s="4" t="s">
        <v>35</v>
      </c>
      <c r="B6" s="5" t="s">
        <v>36</v>
      </c>
      <c r="C6" s="5" t="s">
        <v>37</v>
      </c>
      <c r="D6" s="4" t="s">
        <v>38</v>
      </c>
      <c r="E6" s="9">
        <v>35042</v>
      </c>
      <c r="F6" s="10" t="s">
        <v>22</v>
      </c>
      <c r="G6" s="5" t="s">
        <v>23</v>
      </c>
      <c r="H6" s="8" t="s">
        <v>34</v>
      </c>
      <c r="I6" s="18">
        <v>117</v>
      </c>
      <c r="J6" s="18">
        <v>104</v>
      </c>
      <c r="K6" s="18">
        <v>221</v>
      </c>
      <c r="L6" s="18">
        <f>ROUND(K6/3,2)</f>
        <v>73.67</v>
      </c>
      <c r="M6" s="18">
        <f>ROUND(L6*0.5,2)</f>
        <v>36.84</v>
      </c>
      <c r="N6" s="18">
        <v>82.7</v>
      </c>
      <c r="O6" s="18">
        <f>ROUND(N6*0.5,2)</f>
        <v>41.35</v>
      </c>
      <c r="P6" s="18">
        <f>M6+O6</f>
        <v>78.19</v>
      </c>
      <c r="Q6" s="24">
        <v>1</v>
      </c>
      <c r="R6" s="24"/>
    </row>
    <row r="7" s="2" customFormat="1" ht="24" spans="1:18">
      <c r="A7" s="11" t="s">
        <v>39</v>
      </c>
      <c r="B7" s="12" t="s">
        <v>40</v>
      </c>
      <c r="C7" s="13" t="s">
        <v>41</v>
      </c>
      <c r="D7" s="11" t="s">
        <v>42</v>
      </c>
      <c r="E7" s="14">
        <v>35117</v>
      </c>
      <c r="F7" s="10" t="s">
        <v>22</v>
      </c>
      <c r="G7" s="10" t="s">
        <v>23</v>
      </c>
      <c r="H7" s="10" t="s">
        <v>43</v>
      </c>
      <c r="I7" s="22">
        <v>94</v>
      </c>
      <c r="J7" s="23">
        <v>97</v>
      </c>
      <c r="K7" s="23">
        <v>191</v>
      </c>
      <c r="L7" s="23">
        <v>63.67</v>
      </c>
      <c r="M7" s="23">
        <v>31.84</v>
      </c>
      <c r="N7" s="23">
        <v>74.67</v>
      </c>
      <c r="O7" s="23">
        <v>37.34</v>
      </c>
      <c r="P7" s="23">
        <v>69.18</v>
      </c>
      <c r="Q7" s="24">
        <v>8</v>
      </c>
      <c r="R7" s="13" t="s">
        <v>44</v>
      </c>
    </row>
  </sheetData>
  <mergeCells count="13">
    <mergeCell ref="I1:M1"/>
    <mergeCell ref="N1:O1"/>
    <mergeCell ref="A1:A2"/>
    <mergeCell ref="B1:B2"/>
    <mergeCell ref="C1:C2"/>
    <mergeCell ref="D1:D2"/>
    <mergeCell ref="E1:E2"/>
    <mergeCell ref="F1:F2"/>
    <mergeCell ref="G1:G2"/>
    <mergeCell ref="H1:H2"/>
    <mergeCell ref="P1:P2"/>
    <mergeCell ref="Q1:Q2"/>
    <mergeCell ref="R1:R2"/>
  </mergeCells>
  <pageMargins left="0.236111111111111" right="0.156944444444444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玉溪市红塔区党政机关单位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2019-09-24T01:55:33Z</dcterms:created>
  <dcterms:modified xsi:type="dcterms:W3CDTF">2019-09-24T07:43:17Z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