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tabRatio="873" firstSheet="1" activeTab="1"/>
  </bookViews>
  <sheets>
    <sheet name="POLHARSO" sheetId="1" state="hidden" r:id="rId1"/>
    <sheet name="祁连县总成绩" sheetId="2" r:id="rId2"/>
  </sheets>
  <definedNames>
    <definedName name="Bust">'POLHARSO'!$C$31</definedName>
    <definedName name="Continue">'POLHARSO'!$C$9</definedName>
    <definedName name="Document_array" localSheetId="0">{"Book1","三支一扶、村官海北.xls"}</definedName>
    <definedName name="Documents_array">'POLHARSO'!$B$1:$B$16</definedName>
    <definedName name="Hello">'POLHARSO'!$A$15</definedName>
    <definedName name="MakeIt">'POLHARSO'!$A$26</definedName>
    <definedName name="Morning">'POLHARSO'!$C$39</definedName>
    <definedName name="Poppy">'POLHARSO'!$C$27</definedName>
    <definedName name="Print_Area_MI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 localSheetId="0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<sst xmlns="http://schemas.openxmlformats.org/spreadsheetml/2006/main" count="256" uniqueCount="164">
  <si>
    <t>姓名</t>
  </si>
  <si>
    <t>准考证号</t>
  </si>
  <si>
    <t>报考职位</t>
  </si>
  <si>
    <t>三支一扶、村官海北.xls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</si>
  <si>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</si>
  <si>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</si>
  <si>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</si>
  <si>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</si>
  <si>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</si>
  <si>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</si>
  <si>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</si>
  <si>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</si>
  <si>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</si>
  <si>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</si>
  <si>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</si>
  <si>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</si>
  <si>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马军</t>
  </si>
  <si>
    <t>魁顺平</t>
  </si>
  <si>
    <t>马贵英</t>
  </si>
  <si>
    <t>马秀兰</t>
  </si>
  <si>
    <t>高晓梅</t>
  </si>
  <si>
    <t>聂仲苓</t>
  </si>
  <si>
    <t>6322020003218</t>
  </si>
  <si>
    <t>6322020004316</t>
  </si>
  <si>
    <t>6322010001601</t>
  </si>
  <si>
    <t>6322020004125</t>
  </si>
  <si>
    <t>6322020002826</t>
  </si>
  <si>
    <t>6322020004103</t>
  </si>
  <si>
    <t>马玉洁</t>
  </si>
  <si>
    <t>金昌豫</t>
  </si>
  <si>
    <t>南措吉</t>
  </si>
  <si>
    <t>高阳</t>
  </si>
  <si>
    <t>陈旭红</t>
  </si>
  <si>
    <t>邱源棠</t>
  </si>
  <si>
    <t>马雪英</t>
  </si>
  <si>
    <t>勉国清</t>
  </si>
  <si>
    <t>兰木东杰</t>
  </si>
  <si>
    <t>张贵英</t>
  </si>
  <si>
    <t>肖洪龙</t>
  </si>
  <si>
    <t>多日吉尖参</t>
  </si>
  <si>
    <t>吉合毛</t>
  </si>
  <si>
    <t>南太吉</t>
  </si>
  <si>
    <t>6322020003107</t>
  </si>
  <si>
    <t>6322010000330</t>
  </si>
  <si>
    <t>6322020002525</t>
  </si>
  <si>
    <t>6322010000124</t>
  </si>
  <si>
    <t>6322020003206</t>
  </si>
  <si>
    <t>6322020002330</t>
  </si>
  <si>
    <t>6322020003514</t>
  </si>
  <si>
    <t>6322020003619</t>
  </si>
  <si>
    <t>6322010001421</t>
  </si>
  <si>
    <t>6322010000517</t>
  </si>
  <si>
    <t>6322020002721</t>
  </si>
  <si>
    <t>6322020002618</t>
  </si>
  <si>
    <t>洛洛多日杰</t>
  </si>
  <si>
    <t>马志涛</t>
  </si>
  <si>
    <t>沈月玲</t>
  </si>
  <si>
    <t>贺志敏</t>
  </si>
  <si>
    <t>韩长录</t>
  </si>
  <si>
    <t>6322020002428</t>
  </si>
  <si>
    <t>6322010001727</t>
  </si>
  <si>
    <t>6322020003516</t>
  </si>
  <si>
    <t>6322020004320</t>
  </si>
  <si>
    <t>6322020003913</t>
  </si>
  <si>
    <t>6322020001910</t>
  </si>
  <si>
    <t>6322020003308</t>
  </si>
  <si>
    <t>6322010001317</t>
  </si>
  <si>
    <t>6322020002802</t>
  </si>
  <si>
    <t>6322020002114</t>
  </si>
  <si>
    <t>6322010000501</t>
  </si>
  <si>
    <t>6322010000904</t>
  </si>
  <si>
    <t>6322020004001</t>
  </si>
  <si>
    <t>6322020002605</t>
  </si>
  <si>
    <t>6322020004111</t>
  </si>
  <si>
    <t>6322010001116</t>
  </si>
  <si>
    <t>6322020003302</t>
  </si>
  <si>
    <t>6322020003501</t>
  </si>
  <si>
    <t>6322020003603</t>
  </si>
  <si>
    <t>6322020002327</t>
  </si>
  <si>
    <t>6322020003708</t>
  </si>
  <si>
    <t>6322010001606</t>
  </si>
  <si>
    <t>6322020003102</t>
  </si>
  <si>
    <t>6322010001506</t>
  </si>
  <si>
    <t>6322020002522</t>
  </si>
  <si>
    <t>6322020001907</t>
  </si>
  <si>
    <t>6322020002210</t>
  </si>
  <si>
    <t>6322020003611</t>
  </si>
  <si>
    <t>6322010001121</t>
  </si>
  <si>
    <t>6322020002225</t>
  </si>
  <si>
    <t>6322020002409</t>
  </si>
  <si>
    <t>6322010001624</t>
  </si>
  <si>
    <t>6322020003307</t>
  </si>
  <si>
    <t>6322020002419</t>
  </si>
  <si>
    <t>6322010001419</t>
  </si>
  <si>
    <t>6322010000424</t>
  </si>
  <si>
    <t>6322010001817</t>
  </si>
  <si>
    <t>6322010001027</t>
  </si>
  <si>
    <t>6322010001220</t>
  </si>
  <si>
    <t>6322020004007</t>
  </si>
  <si>
    <t>多杰龙智</t>
  </si>
  <si>
    <t>辛燕燕</t>
  </si>
  <si>
    <t>曲木措</t>
  </si>
  <si>
    <t>周金木措</t>
  </si>
  <si>
    <t>陈亚妮</t>
  </si>
  <si>
    <t>郑小梅</t>
  </si>
  <si>
    <t>马晓花</t>
  </si>
  <si>
    <t>丁建花</t>
  </si>
  <si>
    <t>韩海霞</t>
  </si>
  <si>
    <t>丁玉兰</t>
  </si>
  <si>
    <t>朱亚男</t>
  </si>
  <si>
    <t>赵磊</t>
  </si>
  <si>
    <t>马积鹏</t>
  </si>
  <si>
    <t>才旦卓玛</t>
  </si>
  <si>
    <t>陈天元</t>
  </si>
  <si>
    <t>韩光</t>
  </si>
  <si>
    <t>魏文黎</t>
  </si>
  <si>
    <t>看斗吉</t>
  </si>
  <si>
    <t>李雪婷</t>
  </si>
  <si>
    <t>马玉芬</t>
  </si>
  <si>
    <t>韩振华</t>
  </si>
  <si>
    <t>宋文元</t>
  </si>
  <si>
    <t>吴少龙</t>
  </si>
  <si>
    <t>马晓平</t>
  </si>
  <si>
    <t>东可吉</t>
  </si>
  <si>
    <t>代木却</t>
  </si>
  <si>
    <t>缠晓彤</t>
  </si>
  <si>
    <t>杨言霞</t>
  </si>
  <si>
    <t>陈桂香</t>
  </si>
  <si>
    <t>苏润兄</t>
  </si>
  <si>
    <t>张楠</t>
  </si>
  <si>
    <t>王福忠</t>
  </si>
  <si>
    <t>尹朋毛</t>
  </si>
  <si>
    <t>周晓燕</t>
  </si>
  <si>
    <t>央坚嘎莫</t>
  </si>
  <si>
    <t>6322010001708</t>
  </si>
  <si>
    <t>6322020002211</t>
  </si>
  <si>
    <t>马应福</t>
  </si>
  <si>
    <t>范经园</t>
  </si>
  <si>
    <t>6322010000909</t>
  </si>
  <si>
    <t>6322020003704</t>
  </si>
  <si>
    <t>6322020004128</t>
  </si>
  <si>
    <t>6322020003017</t>
  </si>
  <si>
    <t>高鑫</t>
  </si>
  <si>
    <t>6322010000519</t>
  </si>
  <si>
    <t>冶霞</t>
  </si>
  <si>
    <t>4</t>
  </si>
  <si>
    <t>2201001-海北州祁连县支农</t>
  </si>
  <si>
    <t>2201002-海北州祁连县扶贫</t>
  </si>
  <si>
    <t>2201003-海北州祁连县支医</t>
  </si>
  <si>
    <t>2201004-海北州祁连县支教</t>
  </si>
  <si>
    <t>2201005-海北州祁连县公共就业和社会保障</t>
  </si>
  <si>
    <t>进入体检、政审</t>
  </si>
  <si>
    <t>缺考</t>
  </si>
  <si>
    <t>2019年高校毕业生“三支一扶”计划服务人员招募笔试、面试综合成绩表（祁连县）</t>
  </si>
  <si>
    <t>序号</t>
  </si>
  <si>
    <t>招募人数</t>
  </si>
  <si>
    <t>笔试成绩</t>
  </si>
  <si>
    <t>笔试70%</t>
  </si>
  <si>
    <t>面试成绩</t>
  </si>
  <si>
    <t>面试30%</t>
  </si>
  <si>
    <t>总成绩</t>
  </si>
  <si>
    <t>名次</t>
  </si>
  <si>
    <t>备注</t>
  </si>
  <si>
    <t>进入体检、政审标示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</si>
</sst>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#,##0_-;\(#,##0\);_-\ \ &quot;-&quot;_-;_-@_-"/>
    <numFmt numFmtId="185" formatCode="_-#,##0.00_-;\(#,##0.00\);_-\ \ &quot;-&quot;_-;_-@_-"/>
    <numFmt numFmtId="186" formatCode="mmm/dd/yyyy;_-\ &quot;N/A&quot;_-;_-\ &quot;-&quot;_-"/>
    <numFmt numFmtId="187" formatCode="mmm/yyyy;_-\ &quot;N/A&quot;_-;_-\ &quot;-&quot;_-"/>
    <numFmt numFmtId="188" formatCode="_-#,##0%_-;\(#,##0%\);_-\ &quot;-&quot;_-"/>
    <numFmt numFmtId="189" formatCode="_-#,###,_-;\(#,###,\);_-\ \ &quot;-&quot;_-;_-@_-"/>
    <numFmt numFmtId="190" formatCode="_-#,###.00,_-;\(#,###.00,\);_-\ \ &quot;-&quot;_-;_-@_-"/>
    <numFmt numFmtId="191" formatCode="_-#0&quot;.&quot;0,_-;\(#0&quot;.&quot;0,\);_-\ \ &quot;-&quot;_-;_-@_-"/>
    <numFmt numFmtId="192" formatCode="_-#0&quot;.&quot;0000_-;\(#0&quot;.&quot;0000\);_-\ \ &quot;-&quot;_-;_-@_-"/>
    <numFmt numFmtId="193" formatCode="_-* #,##0_-;\-* #,##0_-;_-* &quot;-&quot;??_-;_-@_-"/>
    <numFmt numFmtId="194" formatCode="&quot;\&quot;#,##0;[Red]&quot;\&quot;&quot;\&quot;&quot;\&quot;&quot;\&quot;&quot;\&quot;&quot;\&quot;&quot;\&quot;\-#,##0"/>
    <numFmt numFmtId="195" formatCode="#,##0.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([$€-2]* #,##0.00_);_([$€-2]* \(#,##0.00\);_([$€-2]* &quot;-&quot;??_)"/>
    <numFmt numFmtId="199" formatCode="#,##0\ &quot; &quot;;\(#,##0\)\ ;&quot;—&quot;&quot; &quot;&quot; &quot;&quot; &quot;&quot; &quot;"/>
    <numFmt numFmtId="200" formatCode="#,##0.00&quot;¥&quot;;\-#,##0.00&quot;¥&quot;"/>
    <numFmt numFmtId="201" formatCode="_-* #,##0.00&quot;¥&quot;_-;\-* #,##0.00&quot;¥&quot;_-;_-* &quot;-&quot;??&quot;¥&quot;_-;_-@_-"/>
    <numFmt numFmtId="202" formatCode="0.000%"/>
    <numFmt numFmtId="203" formatCode="_-* #,##0&quot;¥&quot;_-;\-* #,##0&quot;¥&quot;_-;_-* &quot;-&quot;&quot;¥&quot;_-;_-@_-"/>
    <numFmt numFmtId="204" formatCode="0.0%"/>
    <numFmt numFmtId="205" formatCode="&quot;$&quot;#,##0;\-&quot;$&quot;#,##0"/>
    <numFmt numFmtId="206" formatCode="_(&quot;$&quot;* #,##0_);_(&quot;$&quot;* \(#,##0\);_(&quot;$&quot;* &quot;-&quot;??_);_(@_)"/>
    <numFmt numFmtId="207" formatCode="mmm\ dd\,\ yy"/>
    <numFmt numFmtId="208" formatCode="_(&quot;$&quot;* #,##0.0_);_(&quot;$&quot;* \(#,##0.0\);_(&quot;$&quot;* &quot;-&quot;??_);_(@_)"/>
    <numFmt numFmtId="209" formatCode="mm/dd/yy_)"/>
    <numFmt numFmtId="210" formatCode="0_ "/>
    <numFmt numFmtId="211" formatCode="0_);[Red]\(0\)"/>
    <numFmt numFmtId="212" formatCode="0.0000_);[Red]\(0.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6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???"/>
      <family val="2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宋体"/>
      <family val="0"/>
    </font>
    <font>
      <b/>
      <sz val="10"/>
      <name val="Helv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sz val="12"/>
      <name val="바탕체"/>
      <family val="3"/>
    </font>
    <font>
      <sz val="11"/>
      <name val="蹈框"/>
      <family val="0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1" fillId="0" borderId="0" applyProtection="0">
      <alignment horizontal="left"/>
    </xf>
    <xf numFmtId="0" fontId="22" fillId="0" borderId="0" applyNumberForma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/>
    </xf>
    <xf numFmtId="184" fontId="21" fillId="0" borderId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86" fontId="24" fillId="0" borderId="0" applyFill="0" applyBorder="0" applyProtection="0">
      <alignment horizontal="center"/>
    </xf>
    <xf numFmtId="187" fontId="24" fillId="0" borderId="0" applyFill="0" applyBorder="0" applyProtection="0">
      <alignment horizontal="center"/>
    </xf>
    <xf numFmtId="188" fontId="25" fillId="0" borderId="0" applyFill="0" applyBorder="0" applyProtection="0">
      <alignment horizontal="right"/>
    </xf>
    <xf numFmtId="189" fontId="21" fillId="0" borderId="0" applyFill="0" applyBorder="0" applyProtection="0">
      <alignment horizontal="right"/>
    </xf>
    <xf numFmtId="190" fontId="21" fillId="0" borderId="0" applyFill="0" applyBorder="0" applyProtection="0">
      <alignment horizontal="right"/>
    </xf>
    <xf numFmtId="191" fontId="21" fillId="0" borderId="0" applyFill="0" applyBorder="0" applyProtection="0">
      <alignment horizontal="right"/>
    </xf>
    <xf numFmtId="192" fontId="21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6" fillId="0" borderId="0">
      <alignment horizontal="center" wrapText="1"/>
      <protection locked="0"/>
    </xf>
    <xf numFmtId="0" fontId="27" fillId="10" borderId="0">
      <alignment vertical="center"/>
      <protection/>
    </xf>
    <xf numFmtId="193" fontId="18" fillId="0" borderId="0" applyFill="0" applyBorder="0" applyAlignment="0"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1" fillId="0" borderId="0" applyFill="0" applyBorder="0">
      <alignment horizontal="right"/>
      <protection/>
    </xf>
    <xf numFmtId="0" fontId="18" fillId="0" borderId="0" applyFill="0" applyBorder="0">
      <alignment horizontal="right"/>
      <protection/>
    </xf>
    <xf numFmtId="0" fontId="32" fillId="0" borderId="1">
      <alignment horizontal="center"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41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95" fontId="21" fillId="0" borderId="0">
      <alignment/>
      <protection/>
    </xf>
    <xf numFmtId="0" fontId="33" fillId="0" borderId="0" applyNumberFormat="0" applyAlignment="0">
      <protection/>
    </xf>
    <xf numFmtId="0" fontId="34" fillId="0" borderId="0" applyNumberFormat="0" applyAlignment="0">
      <protection/>
    </xf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5" fontId="35" fillId="0" borderId="0">
      <alignment/>
      <protection/>
    </xf>
    <xf numFmtId="0" fontId="36" fillId="0" borderId="0" applyNumberFormat="0" applyAlignment="0">
      <protection/>
    </xf>
    <xf numFmtId="0" fontId="37" fillId="21" borderId="2">
      <alignment/>
      <protection/>
    </xf>
    <xf numFmtId="198" fontId="1" fillId="0" borderId="0" applyFont="0" applyFill="0" applyBorder="0" applyAlignment="0" applyProtection="0"/>
    <xf numFmtId="0" fontId="19" fillId="0" borderId="0">
      <alignment/>
      <protection locked="0"/>
    </xf>
    <xf numFmtId="199" fontId="38" fillId="0" borderId="0">
      <alignment horizontal="right"/>
      <protection/>
    </xf>
    <xf numFmtId="0" fontId="19" fillId="0" borderId="0">
      <alignment/>
      <protection/>
    </xf>
    <xf numFmtId="0" fontId="37" fillId="14" borderId="0" applyNumberFormat="0" applyBorder="0" applyAlignment="0" applyProtection="0"/>
    <xf numFmtId="0" fontId="39" fillId="0" borderId="0">
      <alignment horizontal="left"/>
      <protection/>
    </xf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37" fillId="8" borderId="2" applyNumberFormat="0" applyBorder="0" applyAlignment="0" applyProtection="0"/>
    <xf numFmtId="200" fontId="1" fillId="22" borderId="0">
      <alignment/>
      <protection/>
    </xf>
    <xf numFmtId="0" fontId="1" fillId="2" borderId="0" applyNumberFormat="0" applyFont="0" applyBorder="0" applyAlignment="0" applyProtection="0"/>
    <xf numFmtId="38" fontId="41" fillId="0" borderId="0">
      <alignment/>
      <protection/>
    </xf>
    <xf numFmtId="38" fontId="42" fillId="0" borderId="0">
      <alignment/>
      <protection/>
    </xf>
    <xf numFmtId="38" fontId="43" fillId="0" borderId="0">
      <alignment/>
      <protection/>
    </xf>
    <xf numFmtId="38" fontId="3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 applyFont="0" applyFill="0">
      <alignment horizontal="fill"/>
      <protection/>
    </xf>
    <xf numFmtId="200" fontId="1" fillId="23" borderId="0">
      <alignment/>
      <protection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44" fillId="0" borderId="5">
      <alignment/>
      <protection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21" fillId="0" borderId="0">
      <alignment/>
      <protection/>
    </xf>
    <xf numFmtId="37" fontId="45" fillId="0" borderId="0">
      <alignment/>
      <protection/>
    </xf>
    <xf numFmtId="39" fontId="1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14" borderId="2">
      <alignment/>
      <protection/>
    </xf>
    <xf numFmtId="205" fontId="47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24" borderId="0" applyNumberFormat="0">
      <alignment/>
      <protection/>
    </xf>
    <xf numFmtId="0" fontId="49" fillId="0" borderId="2">
      <alignment horizontal="center"/>
      <protection/>
    </xf>
    <xf numFmtId="0" fontId="49" fillId="0" borderId="0">
      <alignment horizontal="center" vertical="center"/>
      <protection/>
    </xf>
    <xf numFmtId="0" fontId="50" fillId="8" borderId="0" applyNumberFormat="0" applyFill="0">
      <alignment horizontal="left" vertical="center"/>
      <protection/>
    </xf>
    <xf numFmtId="0" fontId="44" fillId="0" borderId="0">
      <alignment/>
      <protection/>
    </xf>
    <xf numFmtId="40" fontId="5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Fill="0" applyBorder="0" applyAlignment="0"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6" fillId="4" borderId="0" applyNumberFormat="0" applyBorder="0" applyAlignment="0" applyProtection="0"/>
    <xf numFmtId="0" fontId="8" fillId="4" borderId="0" applyNumberFormat="0" applyBorder="0" applyAlignment="0" applyProtection="0"/>
    <xf numFmtId="0" fontId="5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4" borderId="10" applyNumberFormat="0" applyAlignment="0" applyProtection="0"/>
    <xf numFmtId="0" fontId="11" fillId="25" borderId="1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21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>
      <alignment/>
      <protection/>
    </xf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15" fillId="15" borderId="0" applyNumberFormat="0" applyBorder="0" applyAlignment="0" applyProtection="0"/>
    <xf numFmtId="0" fontId="16" fillId="14" borderId="13" applyNumberFormat="0" applyAlignment="0" applyProtection="0"/>
    <xf numFmtId="0" fontId="17" fillId="7" borderId="10" applyNumberFormat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14" applyNumberFormat="0" applyFont="0" applyAlignment="0" applyProtection="0"/>
    <xf numFmtId="0" fontId="19" fillId="0" borderId="2" applyNumberFormat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8" fillId="0" borderId="0">
      <alignment/>
      <protection/>
    </xf>
    <xf numFmtId="0" fontId="19" fillId="0" borderId="0">
      <alignment/>
      <protection/>
    </xf>
  </cellStyleXfs>
  <cellXfs count="35">
    <xf numFmtId="0" fontId="0" fillId="0" borderId="0" xfId="0" applyAlignment="1">
      <alignment vertical="center"/>
    </xf>
    <xf numFmtId="0" fontId="55" fillId="4" borderId="0" xfId="360" applyFont="1" applyFill="1">
      <alignment/>
      <protection/>
    </xf>
    <xf numFmtId="0" fontId="19" fillId="0" borderId="0" xfId="360">
      <alignment/>
      <protection/>
    </xf>
    <xf numFmtId="0" fontId="19" fillId="4" borderId="0" xfId="360" applyFill="1">
      <alignment/>
      <protection/>
    </xf>
    <xf numFmtId="0" fontId="19" fillId="15" borderId="15" xfId="360" applyFill="1" applyBorder="1">
      <alignment/>
      <protection/>
    </xf>
    <xf numFmtId="0" fontId="61" fillId="29" borderId="16" xfId="360" applyFont="1" applyFill="1" applyBorder="1" applyAlignment="1">
      <alignment horizontal="center"/>
      <protection/>
    </xf>
    <xf numFmtId="0" fontId="62" fillId="21" borderId="17" xfId="360" applyFont="1" applyFill="1" applyBorder="1" applyAlignment="1">
      <alignment horizontal="center"/>
      <protection/>
    </xf>
    <xf numFmtId="0" fontId="61" fillId="29" borderId="17" xfId="360" applyFont="1" applyFill="1" applyBorder="1" applyAlignment="1">
      <alignment horizontal="center"/>
      <protection/>
    </xf>
    <xf numFmtId="0" fontId="61" fillId="29" borderId="18" xfId="360" applyFont="1" applyFill="1" applyBorder="1" applyAlignment="1">
      <alignment horizontal="center"/>
      <protection/>
    </xf>
    <xf numFmtId="0" fontId="19" fillId="15" borderId="1" xfId="360" applyFill="1" applyBorder="1">
      <alignment/>
      <protection/>
    </xf>
    <xf numFmtId="0" fontId="19" fillId="15" borderId="19" xfId="360" applyFill="1" applyBorder="1">
      <alignment/>
      <protection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vertical="center"/>
    </xf>
    <xf numFmtId="49" fontId="64" fillId="0" borderId="2" xfId="0" applyNumberFormat="1" applyFont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vertical="center"/>
    </xf>
    <xf numFmtId="49" fontId="65" fillId="0" borderId="2" xfId="0" applyNumberFormat="1" applyFont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/>
    </xf>
    <xf numFmtId="49" fontId="64" fillId="0" borderId="2" xfId="0" applyNumberFormat="1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49" fontId="64" fillId="0" borderId="2" xfId="0" applyNumberFormat="1" applyFont="1" applyFill="1" applyBorder="1" applyAlignment="1" quotePrefix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49" fontId="64" fillId="0" borderId="2" xfId="0" applyNumberFormat="1" applyFont="1" applyBorder="1" applyAlignment="1">
      <alignment horizontal="center" vertical="center"/>
    </xf>
    <xf numFmtId="49" fontId="64" fillId="0" borderId="2" xfId="0" applyNumberFormat="1" applyFont="1" applyBorder="1" applyAlignment="1">
      <alignment horizontal="center" vertical="center"/>
    </xf>
    <xf numFmtId="49" fontId="67" fillId="0" borderId="2" xfId="0" applyNumberFormat="1" applyFont="1" applyBorder="1" applyAlignment="1">
      <alignment horizontal="center" vertical="center" wrapText="1"/>
    </xf>
    <xf numFmtId="49" fontId="68" fillId="0" borderId="2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</cellXfs>
  <cellStyles count="348">
    <cellStyle name="Normal" xfId="0"/>
    <cellStyle name="ColLevel_0" xfId="2"/>
    <cellStyle name=" 1" xfId="15"/>
    <cellStyle name=" 1 8" xfId="16"/>
    <cellStyle name="?" xfId="17"/>
    <cellStyle name="? 2" xfId="18"/>
    <cellStyle name="??" xfId="19"/>
    <cellStyle name="?? [0]" xfId="20"/>
    <cellStyle name="??_0N-HANDLING " xfId="21"/>
    <cellStyle name="?_Book1" xfId="22"/>
    <cellStyle name="?_人员及工资预算表" xfId="23"/>
    <cellStyle name="@_text" xfId="24"/>
    <cellStyle name="@ET_Style?CF_Style_1" xfId="25"/>
    <cellStyle name="_(中企华)审计评估联合申报明细表.V1" xfId="26"/>
    <cellStyle name="_Book1" xfId="27"/>
    <cellStyle name="_Book1_1" xfId="28"/>
    <cellStyle name="_Book1_Book1" xfId="29"/>
    <cellStyle name="_CBRE明细表" xfId="30"/>
    <cellStyle name="_ET_STYLE_NoName_00_" xfId="31"/>
    <cellStyle name="_ET_STYLE_NoName_00_ 20" xfId="32"/>
    <cellStyle name="_ET_STYLE_NoName_00_ 26" xfId="33"/>
    <cellStyle name="_ET_STYLE_NoName_00_ 78" xfId="34"/>
    <cellStyle name="_ET_STYLE_NoName_00_ 79" xfId="35"/>
    <cellStyle name="_ET_STYLE_NoName_00_ 89" xfId="36"/>
    <cellStyle name="_ET_STYLE_NoName_00_ 9" xfId="37"/>
    <cellStyle name="_ET_STYLE_NoName_00_ 90" xfId="38"/>
    <cellStyle name="_ET_STYLE_NoName_00__2012年项目建议计划" xfId="39"/>
    <cellStyle name="_ET_STYLE_NoName_00__2012年项目建议计划_1" xfId="40"/>
    <cellStyle name="_ET_STYLE_NoName_00__2012年项目建议计划_10" xfId="41"/>
    <cellStyle name="_ET_STYLE_NoName_00__2012年项目建议计划_11" xfId="42"/>
    <cellStyle name="_ET_STYLE_NoName_00__2012年项目建议计划_12" xfId="43"/>
    <cellStyle name="_ET_STYLE_NoName_00__2012年项目建议计划_13" xfId="44"/>
    <cellStyle name="_ET_STYLE_NoName_00__2012年项目建议计划_14" xfId="45"/>
    <cellStyle name="_ET_STYLE_NoName_00__2012年项目建议计划_15" xfId="46"/>
    <cellStyle name="_ET_STYLE_NoName_00__2012年项目建议计划_16" xfId="47"/>
    <cellStyle name="_ET_STYLE_NoName_00__2012年项目建议计划_17" xfId="48"/>
    <cellStyle name="_ET_STYLE_NoName_00__2012年项目建议计划_18" xfId="49"/>
    <cellStyle name="_ET_STYLE_NoName_00__2012年项目建议计划_19" xfId="50"/>
    <cellStyle name="_ET_STYLE_NoName_00__2012年项目建议计划_2" xfId="51"/>
    <cellStyle name="_ET_STYLE_NoName_00__2012年项目建议计划_20" xfId="52"/>
    <cellStyle name="_ET_STYLE_NoName_00__2012年项目建议计划_21" xfId="53"/>
    <cellStyle name="_ET_STYLE_NoName_00__2012年项目建议计划_22" xfId="54"/>
    <cellStyle name="_ET_STYLE_NoName_00__2012年项目建议计划_23" xfId="55"/>
    <cellStyle name="_ET_STYLE_NoName_00__2012年项目建议计划_24" xfId="56"/>
    <cellStyle name="_ET_STYLE_NoName_00__2012年项目建议计划_25" xfId="57"/>
    <cellStyle name="_ET_STYLE_NoName_00__2012年项目建议计划_26" xfId="58"/>
    <cellStyle name="_ET_STYLE_NoName_00__2012年项目建议计划_27" xfId="59"/>
    <cellStyle name="_ET_STYLE_NoName_00__2012年项目建议计划_28" xfId="60"/>
    <cellStyle name="_ET_STYLE_NoName_00__2012年项目建议计划_29" xfId="61"/>
    <cellStyle name="_ET_STYLE_NoName_00__2012年项目建议计划_3" xfId="62"/>
    <cellStyle name="_ET_STYLE_NoName_00__2012年项目建议计划_30" xfId="63"/>
    <cellStyle name="_ET_STYLE_NoName_00__2012年项目建议计划_31" xfId="64"/>
    <cellStyle name="_ET_STYLE_NoName_00__2012年项目建议计划_32" xfId="65"/>
    <cellStyle name="_ET_STYLE_NoName_00__2012年项目建议计划_33" xfId="66"/>
    <cellStyle name="_ET_STYLE_NoName_00__2012年项目建议计划_34" xfId="67"/>
    <cellStyle name="_ET_STYLE_NoName_00__2012年项目建议计划_35" xfId="68"/>
    <cellStyle name="_ET_STYLE_NoName_00__2012年项目建议计划_36" xfId="69"/>
    <cellStyle name="_ET_STYLE_NoName_00__2012年项目建议计划_37" xfId="70"/>
    <cellStyle name="_ET_STYLE_NoName_00__2012年项目建议计划_38" xfId="71"/>
    <cellStyle name="_ET_STYLE_NoName_00__2012年项目建议计划_39" xfId="72"/>
    <cellStyle name="_ET_STYLE_NoName_00__2012年项目建议计划_4" xfId="73"/>
    <cellStyle name="_ET_STYLE_NoName_00__2012年项目建议计划_40" xfId="74"/>
    <cellStyle name="_ET_STYLE_NoName_00__2012年项目建议计划_41" xfId="75"/>
    <cellStyle name="_ET_STYLE_NoName_00__2012年项目建议计划_42" xfId="76"/>
    <cellStyle name="_ET_STYLE_NoName_00__2012年项目建议计划_43" xfId="77"/>
    <cellStyle name="_ET_STYLE_NoName_00__2012年项目建议计划_44" xfId="78"/>
    <cellStyle name="_ET_STYLE_NoName_00__2012年项目建议计划_45" xfId="79"/>
    <cellStyle name="_ET_STYLE_NoName_00__2012年项目建议计划_46" xfId="80"/>
    <cellStyle name="_ET_STYLE_NoName_00__2012年项目建议计划_47" xfId="81"/>
    <cellStyle name="_ET_STYLE_NoName_00__2012年项目建议计划_48" xfId="82"/>
    <cellStyle name="_ET_STYLE_NoName_00__2012年项目建议计划_49" xfId="83"/>
    <cellStyle name="_ET_STYLE_NoName_00__2012年项目建议计划_5" xfId="84"/>
    <cellStyle name="_ET_STYLE_NoName_00__2012年项目建议计划_50" xfId="85"/>
    <cellStyle name="_ET_STYLE_NoName_00__2012年项目建议计划_51" xfId="86"/>
    <cellStyle name="_ET_STYLE_NoName_00__2012年项目建议计划_52" xfId="87"/>
    <cellStyle name="_ET_STYLE_NoName_00__2012年项目建议计划_53" xfId="88"/>
    <cellStyle name="_ET_STYLE_NoName_00__2012年项目建议计划_54" xfId="89"/>
    <cellStyle name="_ET_STYLE_NoName_00__2012年项目建议计划_55" xfId="90"/>
    <cellStyle name="_ET_STYLE_NoName_00__2012年项目建议计划_56" xfId="91"/>
    <cellStyle name="_ET_STYLE_NoName_00__2012年项目建议计划_57" xfId="92"/>
    <cellStyle name="_ET_STYLE_NoName_00__2012年项目建议计划_58" xfId="93"/>
    <cellStyle name="_ET_STYLE_NoName_00__2012年项目建议计划_59" xfId="94"/>
    <cellStyle name="_ET_STYLE_NoName_00__2012年项目建议计划_6" xfId="95"/>
    <cellStyle name="_ET_STYLE_NoName_00__2012年项目建议计划_60" xfId="96"/>
    <cellStyle name="_ET_STYLE_NoName_00__2012年项目建议计划_61" xfId="97"/>
    <cellStyle name="_ET_STYLE_NoName_00__2012年项目建议计划_62" xfId="98"/>
    <cellStyle name="_ET_STYLE_NoName_00__2012年项目建议计划_63" xfId="99"/>
    <cellStyle name="_ET_STYLE_NoName_00__2012年项目建议计划_64" xfId="100"/>
    <cellStyle name="_ET_STYLE_NoName_00__2012年项目建议计划_7" xfId="101"/>
    <cellStyle name="_ET_STYLE_NoName_00__2012年项目建议计划_8" xfId="102"/>
    <cellStyle name="_ET_STYLE_NoName_00__2012年项目建议计划_9" xfId="103"/>
    <cellStyle name="_ET_STYLE_NoName_00__Book1" xfId="104"/>
    <cellStyle name="_ET_STYLE_NoName_00__Book1_Book1" xfId="105"/>
    <cellStyle name="_ET_STYLE_NoName_00__Sheet1_1" xfId="106"/>
    <cellStyle name="_ET_STYLE_NoName_00__Sheet1_1 27" xfId="107"/>
    <cellStyle name="_KPMG original version" xfId="108"/>
    <cellStyle name="_KPMG original version_(中企华)审计评估联合申报明细表.V1" xfId="109"/>
    <cellStyle name="_KPMG original version_附件1：审计评估联合申报明细表" xfId="110"/>
    <cellStyle name="_long term loan - others 300504" xfId="111"/>
    <cellStyle name="_long term loan - others 300504_(中企华)审计评估联合申报明细表.V1" xfId="112"/>
    <cellStyle name="_long term loan - others 300504_KPMG original version" xfId="113"/>
    <cellStyle name="_long term loan - others 300504_KPMG original version_(中企华)审计评估联合申报明细表.V1" xfId="114"/>
    <cellStyle name="_long term loan - others 300504_KPMG original version_附件1：审计评估联合申报明细表" xfId="115"/>
    <cellStyle name="_long term loan - others 300504_Shenhua PBC package 050530" xfId="116"/>
    <cellStyle name="_long term loan - others 300504_Shenhua PBC package 050530_(中企华)审计评估联合申报明细表.V1" xfId="117"/>
    <cellStyle name="_long term loan - others 300504_Shenhua PBC package 050530_附件1：审计评估联合申报明细表" xfId="118"/>
    <cellStyle name="_long term loan - others 300504_附件1：审计评估联合申报明细表" xfId="119"/>
    <cellStyle name="_long term loan - others 300504_审计调查表.V3" xfId="120"/>
    <cellStyle name="_Part III.200406.Loan and Liabilities details.(Site Name)" xfId="121"/>
    <cellStyle name="_Part III.200406.Loan and Liabilities details.(Site Name)_(中企华)审计评估联合申报明细表.V1" xfId="122"/>
    <cellStyle name="_Part III.200406.Loan and Liabilities details.(Site Name)_KPMG original version" xfId="123"/>
    <cellStyle name="_Part III.200406.Loan and Liabilities details.(Site Name)_KPMG original version_(中企华)审计评估联合申报明细表.V1" xfId="124"/>
    <cellStyle name="_Part III.200406.Loan and Liabilities details.(Site Name)_KPMG original version_附件1：审计评估联合申报明细表" xfId="125"/>
    <cellStyle name="_Part III.200406.Loan and Liabilities details.(Site Name)_Shenhua PBC package 050530" xfId="126"/>
    <cellStyle name="_Part III.200406.Loan and Liabilities details.(Site Name)_Shenhua PBC package 050530_(中企华)审计评估联合申报明细表.V1" xfId="127"/>
    <cellStyle name="_Part III.200406.Loan and Liabilities details.(Site Name)_Shenhua PBC package 050530_附件1：审计评估联合申报明细表" xfId="128"/>
    <cellStyle name="_Part III.200406.Loan and Liabilities details.(Site Name)_附件1：审计评估联合申报明细表" xfId="129"/>
    <cellStyle name="_Part III.200406.Loan and Liabilities details.(Site Name)_审计调查表.V3" xfId="130"/>
    <cellStyle name="_Shenhua PBC package 050530" xfId="131"/>
    <cellStyle name="_Shenhua PBC package 050530_(中企华)审计评估联合申报明细表.V1" xfId="132"/>
    <cellStyle name="_Shenhua PBC package 050530_附件1：审计评估联合申报明细表" xfId="133"/>
    <cellStyle name="_房屋建筑评估申报表" xfId="134"/>
    <cellStyle name="_附件1：审计评估联合申报明细表" xfId="135"/>
    <cellStyle name="_审计调查表.V3" xfId="136"/>
    <cellStyle name="_文函专递0211-施工企业调查表（附件）" xfId="137"/>
    <cellStyle name="{Comma [0]}" xfId="138"/>
    <cellStyle name="{Comma}" xfId="139"/>
    <cellStyle name="{Date}" xfId="140"/>
    <cellStyle name="{Month}" xfId="141"/>
    <cellStyle name="{Percent}" xfId="142"/>
    <cellStyle name="{Thousand [0]}" xfId="143"/>
    <cellStyle name="{Thousand}" xfId="144"/>
    <cellStyle name="{Z'0000(1 dec)}" xfId="145"/>
    <cellStyle name="{Z'0000(4 dec)}" xfId="146"/>
    <cellStyle name="0,0&#13;&#10;NA&#13;&#10;" xfId="147"/>
    <cellStyle name="0,0&#13;&#10;NA&#13;&#10; 2" xfId="148"/>
    <cellStyle name="0,0&#13;&#10;NA&#13;&#10; 3" xfId="149"/>
    <cellStyle name="0,0&#13;&#10;NA&#13;&#10;_Book1" xfId="150"/>
    <cellStyle name="20% - 强调文字颜色 1" xfId="151"/>
    <cellStyle name="20% - 强调文字颜色 2" xfId="152"/>
    <cellStyle name="20% - 强调文字颜色 3" xfId="153"/>
    <cellStyle name="20% - 强调文字颜色 4" xfId="154"/>
    <cellStyle name="20% - 强调文字颜色 5" xfId="155"/>
    <cellStyle name="20% - 强调文字颜色 6" xfId="156"/>
    <cellStyle name="20% - 着色 1" xfId="157"/>
    <cellStyle name="20% - 着色 2" xfId="158"/>
    <cellStyle name="20% - 着色 3" xfId="159"/>
    <cellStyle name="20% - 着色 4" xfId="160"/>
    <cellStyle name="20% - 着色 5" xfId="161"/>
    <cellStyle name="20% - 着色 6" xfId="162"/>
    <cellStyle name="40% - 强调文字颜色 1" xfId="163"/>
    <cellStyle name="40% - 强调文字颜色 2" xfId="164"/>
    <cellStyle name="40% - 强调文字颜色 3" xfId="165"/>
    <cellStyle name="40% - 强调文字颜色 4" xfId="166"/>
    <cellStyle name="40% - 强调文字颜色 5" xfId="167"/>
    <cellStyle name="40% - 强调文字颜色 6" xfId="168"/>
    <cellStyle name="40% - 着色 1" xfId="169"/>
    <cellStyle name="40% - 着色 2" xfId="170"/>
    <cellStyle name="40% - 着色 3" xfId="171"/>
    <cellStyle name="40% - 着色 4" xfId="172"/>
    <cellStyle name="40% - 着色 5" xfId="173"/>
    <cellStyle name="40% - 着色 6" xfId="174"/>
    <cellStyle name="60% - 强调文字颜色 1" xfId="175"/>
    <cellStyle name="60% - 强调文字颜色 2" xfId="176"/>
    <cellStyle name="60% - 强调文字颜色 3" xfId="177"/>
    <cellStyle name="60% - 强调文字颜色 4" xfId="178"/>
    <cellStyle name="60% - 强调文字颜色 5" xfId="179"/>
    <cellStyle name="60% - 强调文字颜色 6" xfId="180"/>
    <cellStyle name="60% - 着色 1" xfId="181"/>
    <cellStyle name="60% - 着色 2" xfId="182"/>
    <cellStyle name="60% - 着色 3" xfId="183"/>
    <cellStyle name="60% - 着色 4" xfId="184"/>
    <cellStyle name="60% - 着色 5" xfId="185"/>
    <cellStyle name="60% - 着色 6" xfId="186"/>
    <cellStyle name="args.style" xfId="187"/>
    <cellStyle name="AXAPTA_FieldName" xfId="188"/>
    <cellStyle name="Calc Currency (0)" xfId="189"/>
    <cellStyle name="category" xfId="190"/>
    <cellStyle name="ColLevel_0" xfId="191"/>
    <cellStyle name="Column Headings" xfId="192"/>
    <cellStyle name="Column$Headings" xfId="193"/>
    <cellStyle name="Column_Title" xfId="194"/>
    <cellStyle name="Comma  - Style1" xfId="195"/>
    <cellStyle name="Comma  - Style2" xfId="196"/>
    <cellStyle name="Comma  - Style3" xfId="197"/>
    <cellStyle name="Comma  - Style4" xfId="198"/>
    <cellStyle name="Comma  - Style5" xfId="199"/>
    <cellStyle name="Comma  - Style6" xfId="200"/>
    <cellStyle name="Comma  - Style7" xfId="201"/>
    <cellStyle name="Comma  - Style8" xfId="202"/>
    <cellStyle name="Comma [0]_1995" xfId="203"/>
    <cellStyle name="Comma_02(2003.12.31 PBC package.040304)" xfId="204"/>
    <cellStyle name="comma-d" xfId="205"/>
    <cellStyle name="Copied" xfId="206"/>
    <cellStyle name="COST1" xfId="207"/>
    <cellStyle name="Currency [0]_1995" xfId="208"/>
    <cellStyle name="Currency_1995" xfId="209"/>
    <cellStyle name="Date" xfId="210"/>
    <cellStyle name="Entered" xfId="211"/>
    <cellStyle name="entry box" xfId="212"/>
    <cellStyle name="Euro" xfId="213"/>
    <cellStyle name="e鯪9Y_x000B_" xfId="214"/>
    <cellStyle name="Format Number Column" xfId="215"/>
    <cellStyle name="gcd" xfId="216"/>
    <cellStyle name="Grey" xfId="217"/>
    <cellStyle name="HEADER" xfId="218"/>
    <cellStyle name="Header1" xfId="219"/>
    <cellStyle name="Header2" xfId="220"/>
    <cellStyle name="Input [yellow]" xfId="221"/>
    <cellStyle name="Input Cells" xfId="222"/>
    <cellStyle name="InputArea" xfId="223"/>
    <cellStyle name="KPMG Heading 1" xfId="224"/>
    <cellStyle name="KPMG Heading 2" xfId="225"/>
    <cellStyle name="KPMG Heading 3" xfId="226"/>
    <cellStyle name="KPMG Heading 4" xfId="227"/>
    <cellStyle name="KPMG Normal" xfId="228"/>
    <cellStyle name="KPMG Normal Text" xfId="229"/>
    <cellStyle name="Lines Fill" xfId="230"/>
    <cellStyle name="Linked Cells" xfId="231"/>
    <cellStyle name="Milliers [0]_!!!GO" xfId="232"/>
    <cellStyle name="Milliers_!!!GO" xfId="233"/>
    <cellStyle name="Model" xfId="234"/>
    <cellStyle name="Monétaire [0]_!!!GO" xfId="235"/>
    <cellStyle name="Monétaire_!!!GO" xfId="236"/>
    <cellStyle name="New Times Roman" xfId="237"/>
    <cellStyle name="no dec" xfId="238"/>
    <cellStyle name="Normal - Style1" xfId="239"/>
    <cellStyle name="Normal_0105第二套审计报表定稿" xfId="240"/>
    <cellStyle name="Normalny_Arkusz1" xfId="241"/>
    <cellStyle name="Œ…‹æØ‚è [0.00]_Region Orders (2)" xfId="242"/>
    <cellStyle name="Œ…‹æØ‚è_Region Orders (2)" xfId="243"/>
    <cellStyle name="per.style" xfId="244"/>
    <cellStyle name="Percent [2]" xfId="245"/>
    <cellStyle name="Percent_PICC package Sept2002 (V120021005)1" xfId="246"/>
    <cellStyle name="Prefilled" xfId="247"/>
    <cellStyle name="pricing" xfId="248"/>
    <cellStyle name="PSChar" xfId="249"/>
    <cellStyle name="RevList" xfId="250"/>
    <cellStyle name="RowLevel_0" xfId="251"/>
    <cellStyle name="Sheet Head" xfId="252"/>
    <cellStyle name="style" xfId="253"/>
    <cellStyle name="style1" xfId="254"/>
    <cellStyle name="style2" xfId="255"/>
    <cellStyle name="subhead" xfId="256"/>
    <cellStyle name="Subtotal" xfId="257"/>
    <cellStyle name="Percent" xfId="258"/>
    <cellStyle name="标题" xfId="259"/>
    <cellStyle name="标题 1" xfId="260"/>
    <cellStyle name="标题 2" xfId="261"/>
    <cellStyle name="标题 3" xfId="262"/>
    <cellStyle name="标题 4" xfId="263"/>
    <cellStyle name="差" xfId="264"/>
    <cellStyle name="差_6月" xfId="265"/>
    <cellStyle name="差_Book1" xfId="266"/>
    <cellStyle name="差_Book1_1" xfId="267"/>
    <cellStyle name="差_Book1_Book1" xfId="268"/>
    <cellStyle name="差_复件 刚察县组织机构名称及代码一览表" xfId="269"/>
    <cellStyle name="差_熟料" xfId="270"/>
    <cellStyle name="常规 10" xfId="271"/>
    <cellStyle name="常规 11" xfId="272"/>
    <cellStyle name="常规 12" xfId="273"/>
    <cellStyle name="常规 13" xfId="274"/>
    <cellStyle name="常规 13 3" xfId="275"/>
    <cellStyle name="常规 14" xfId="276"/>
    <cellStyle name="常规 15" xfId="277"/>
    <cellStyle name="常规 17" xfId="278"/>
    <cellStyle name="常规 18" xfId="279"/>
    <cellStyle name="常规 19" xfId="280"/>
    <cellStyle name="常规 2" xfId="281"/>
    <cellStyle name="常规 2 2" xfId="282"/>
    <cellStyle name="常规 2 2 2" xfId="283"/>
    <cellStyle name="常规 2_Book1" xfId="284"/>
    <cellStyle name="常规 20" xfId="285"/>
    <cellStyle name="常规 22" xfId="286"/>
    <cellStyle name="常规 23" xfId="287"/>
    <cellStyle name="常规 24" xfId="288"/>
    <cellStyle name="常规 25" xfId="289"/>
    <cellStyle name="常规 26" xfId="290"/>
    <cellStyle name="常规 27" xfId="291"/>
    <cellStyle name="常规 28" xfId="292"/>
    <cellStyle name="常规 29" xfId="293"/>
    <cellStyle name="常规 3" xfId="294"/>
    <cellStyle name="常规 30" xfId="295"/>
    <cellStyle name="常规 31" xfId="296"/>
    <cellStyle name="常规 32" xfId="297"/>
    <cellStyle name="常规 33" xfId="298"/>
    <cellStyle name="常规 4" xfId="299"/>
    <cellStyle name="常规 6" xfId="300"/>
    <cellStyle name="常规 7" xfId="301"/>
    <cellStyle name="常规 8" xfId="302"/>
    <cellStyle name="常规 9" xfId="303"/>
    <cellStyle name="Hyperlink" xfId="304"/>
    <cellStyle name="分级显示行_1_4附件二凯旋评估表" xfId="305"/>
    <cellStyle name="公司标准表" xfId="306"/>
    <cellStyle name="好" xfId="307"/>
    <cellStyle name="好_6月" xfId="308"/>
    <cellStyle name="好_Book1" xfId="309"/>
    <cellStyle name="好_Book1_1" xfId="310"/>
    <cellStyle name="好_Book1_Book1" xfId="311"/>
    <cellStyle name="好_复件 刚察县组织机构名称及代码一览表" xfId="312"/>
    <cellStyle name="好_熟料" xfId="313"/>
    <cellStyle name="汇总" xfId="314"/>
    <cellStyle name="Currency" xfId="315"/>
    <cellStyle name="Currency [0]" xfId="316"/>
    <cellStyle name="计算" xfId="317"/>
    <cellStyle name="检查单元格" xfId="318"/>
    <cellStyle name="解释性文本" xfId="319"/>
    <cellStyle name="警告文本" xfId="320"/>
    <cellStyle name="链接单元格" xfId="321"/>
    <cellStyle name="霓付 [0]_97MBO" xfId="322"/>
    <cellStyle name="霓付_97MBO" xfId="323"/>
    <cellStyle name="烹拳 [0]_97MBO" xfId="324"/>
    <cellStyle name="烹拳_97MBO" xfId="325"/>
    <cellStyle name="普通_ 白土" xfId="326"/>
    <cellStyle name="千分位[0]_ 白土" xfId="327"/>
    <cellStyle name="千分位_ 白土" xfId="328"/>
    <cellStyle name="千位[0]_ 应交税金审定表" xfId="329"/>
    <cellStyle name="千位_ 应交税金审定表" xfId="330"/>
    <cellStyle name="Comma" xfId="331"/>
    <cellStyle name="千位分隔 2" xfId="332"/>
    <cellStyle name="Comma [0]" xfId="333"/>
    <cellStyle name="钎霖_laroux" xfId="334"/>
    <cellStyle name="强调文字颜色 1" xfId="335"/>
    <cellStyle name="强调文字颜色 2" xfId="336"/>
    <cellStyle name="强调文字颜色 3" xfId="337"/>
    <cellStyle name="强调文字颜色 4" xfId="338"/>
    <cellStyle name="强调文字颜色 5" xfId="339"/>
    <cellStyle name="强调文字颜色 6" xfId="340"/>
    <cellStyle name="适中" xfId="341"/>
    <cellStyle name="输出" xfId="342"/>
    <cellStyle name="输入" xfId="343"/>
    <cellStyle name="样式 1" xfId="344"/>
    <cellStyle name="一般_NEGS" xfId="345"/>
    <cellStyle name="Followed Hyperlink" xfId="346"/>
    <cellStyle name="着色 1" xfId="347"/>
    <cellStyle name="着色 2" xfId="348"/>
    <cellStyle name="着色 3" xfId="349"/>
    <cellStyle name="着色 4" xfId="350"/>
    <cellStyle name="着色 5" xfId="351"/>
    <cellStyle name="着色 6" xfId="352"/>
    <cellStyle name="注释" xfId="353"/>
    <cellStyle name="资产" xfId="354"/>
    <cellStyle name="콤마 [0]_BOILER-CO1" xfId="355"/>
    <cellStyle name="콤마_BOILER-CO1" xfId="356"/>
    <cellStyle name="통화 [0]_BOILER-CO1" xfId="357"/>
    <cellStyle name="통화_BOILER-CO1" xfId="358"/>
    <cellStyle name="표준_0N-HANDLING " xfId="359"/>
    <cellStyle name="표준_kc-elec system check list" xfId="3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3.5"/>
  <cols>
    <col min="1" max="1" width="26.125" style="2" customWidth="1"/>
    <col min="2" max="2" width="1.12109375" style="2" customWidth="1"/>
    <col min="3" max="3" width="28.125" style="2" customWidth="1"/>
    <col min="4" max="256" width="8.00390625" style="2" customWidth="1"/>
  </cols>
  <sheetData>
    <row r="1" ht="13.5">
      <c r="A1" s="1" t="s">
        <v>3</v>
      </c>
    </row>
    <row r="2" ht="13.5" thickBot="1">
      <c r="A2" s="1" t="s">
        <v>4</v>
      </c>
    </row>
    <row r="3" spans="1:3" ht="13.5" thickBot="1">
      <c r="A3" s="3" t="s">
        <v>5</v>
      </c>
      <c r="C3" s="4" t="s">
        <v>6</v>
      </c>
    </row>
    <row r="4" ht="13.5">
      <c r="A4" s="3" t="e">
        <v>#N/A</v>
      </c>
    </row>
    <row r="6" ht="13.5" thickBot="1"/>
    <row r="7" ht="13.5">
      <c r="A7" s="5" t="s">
        <v>7</v>
      </c>
    </row>
    <row r="8" ht="13.5">
      <c r="A8" s="6" t="s">
        <v>8</v>
      </c>
    </row>
    <row r="9" ht="13.5">
      <c r="A9" s="7" t="s">
        <v>9</v>
      </c>
    </row>
    <row r="10" ht="13.5">
      <c r="A10" s="6" t="s">
        <v>10</v>
      </c>
    </row>
    <row r="11" ht="13.5" thickBot="1">
      <c r="A11" s="8" t="s">
        <v>11</v>
      </c>
    </row>
    <row r="13" ht="13.5" thickBot="1"/>
    <row r="14" ht="13.5" thickBot="1">
      <c r="A14" s="4" t="s">
        <v>12</v>
      </c>
    </row>
    <row r="16" ht="13.5" thickBot="1"/>
    <row r="17" ht="13.5" thickBot="1">
      <c r="C17" s="4" t="s">
        <v>13</v>
      </c>
    </row>
    <row r="20" ht="13.5">
      <c r="A20" s="9" t="s">
        <v>14</v>
      </c>
    </row>
    <row r="26" ht="13.5" thickBot="1">
      <c r="C26" s="10" t="s">
        <v>15</v>
      </c>
    </row>
  </sheetData>
  <sheetProtection password="8863" sheet="1" objects="1"/>
  <printOptions/>
  <pageMargins left="0.7" right="0.7" top="0.75" bottom="0.75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33">
      <selection activeCell="A33" sqref="A33:IV33"/>
    </sheetView>
  </sheetViews>
  <sheetFormatPr defaultColWidth="9.00390625" defaultRowHeight="13.5"/>
  <cols>
    <col min="1" max="1" width="3.875" style="0" customWidth="1"/>
    <col min="3" max="3" width="14.00390625" style="0" customWidth="1"/>
    <col min="4" max="4" width="27.375" style="0" customWidth="1"/>
    <col min="5" max="5" width="5.125" style="0" customWidth="1"/>
    <col min="6" max="6" width="5.75390625" style="0" customWidth="1"/>
    <col min="7" max="7" width="9.375" style="0" customWidth="1"/>
    <col min="8" max="8" width="5.625" style="12" customWidth="1"/>
    <col min="9" max="9" width="10.00390625" style="0" customWidth="1"/>
    <col min="11" max="11" width="8.375" style="0" customWidth="1"/>
    <col min="12" max="12" width="6.875" style="0" customWidth="1"/>
    <col min="13" max="13" width="13.875" style="11" customWidth="1"/>
  </cols>
  <sheetData>
    <row r="1" spans="1:13" ht="49.5" customHeight="1">
      <c r="A1" s="34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1" customFormat="1" ht="30" customHeight="1">
      <c r="A2" s="32" t="s">
        <v>154</v>
      </c>
      <c r="B2" s="32" t="s">
        <v>0</v>
      </c>
      <c r="C2" s="32" t="s">
        <v>1</v>
      </c>
      <c r="D2" s="32" t="s">
        <v>2</v>
      </c>
      <c r="E2" s="32" t="s">
        <v>155</v>
      </c>
      <c r="F2" s="32" t="s">
        <v>156</v>
      </c>
      <c r="G2" s="32" t="s">
        <v>157</v>
      </c>
      <c r="H2" s="32" t="s">
        <v>158</v>
      </c>
      <c r="I2" s="32" t="s">
        <v>159</v>
      </c>
      <c r="J2" s="32" t="s">
        <v>160</v>
      </c>
      <c r="K2" s="32" t="s">
        <v>161</v>
      </c>
      <c r="L2" s="33" t="s">
        <v>162</v>
      </c>
      <c r="M2" s="32" t="s">
        <v>163</v>
      </c>
    </row>
    <row r="3" spans="1:13" ht="31.5" customHeight="1">
      <c r="A3" s="13">
        <v>1</v>
      </c>
      <c r="B3" s="14" t="s">
        <v>30</v>
      </c>
      <c r="C3" s="15" t="s">
        <v>43</v>
      </c>
      <c r="D3" s="16" t="s">
        <v>146</v>
      </c>
      <c r="E3" s="16">
        <v>6</v>
      </c>
      <c r="F3" s="14">
        <v>57.2</v>
      </c>
      <c r="G3" s="16">
        <f aca="true" t="shared" si="0" ref="G3:G66">F3*0.7</f>
        <v>40.04</v>
      </c>
      <c r="H3" s="16">
        <v>77.2</v>
      </c>
      <c r="I3" s="16">
        <f aca="true" t="shared" si="1" ref="I3:I66">H3*0.3</f>
        <v>23.16</v>
      </c>
      <c r="J3" s="16">
        <f aca="true" t="shared" si="2" ref="J3:J66">G3+I3</f>
        <v>63.2</v>
      </c>
      <c r="K3" s="16">
        <v>1</v>
      </c>
      <c r="L3" s="17"/>
      <c r="M3" s="18" t="s">
        <v>151</v>
      </c>
    </row>
    <row r="4" spans="1:13" ht="31.5" customHeight="1">
      <c r="A4" s="13">
        <v>2</v>
      </c>
      <c r="B4" s="14" t="s">
        <v>29</v>
      </c>
      <c r="C4" s="15" t="s">
        <v>42</v>
      </c>
      <c r="D4" s="16" t="s">
        <v>146</v>
      </c>
      <c r="E4" s="16">
        <v>6</v>
      </c>
      <c r="F4" s="14">
        <v>57.8</v>
      </c>
      <c r="G4" s="16">
        <f t="shared" si="0"/>
        <v>40.459999999999994</v>
      </c>
      <c r="H4" s="16">
        <v>74.8</v>
      </c>
      <c r="I4" s="16">
        <f t="shared" si="1"/>
        <v>22.439999999999998</v>
      </c>
      <c r="J4" s="16">
        <f t="shared" si="2"/>
        <v>62.900000000000006</v>
      </c>
      <c r="K4" s="16">
        <v>2</v>
      </c>
      <c r="L4" s="17"/>
      <c r="M4" s="18" t="s">
        <v>151</v>
      </c>
    </row>
    <row r="5" spans="1:13" ht="31.5" customHeight="1">
      <c r="A5" s="13">
        <v>3</v>
      </c>
      <c r="B5" s="14" t="s">
        <v>32</v>
      </c>
      <c r="C5" s="15" t="s">
        <v>45</v>
      </c>
      <c r="D5" s="16" t="s">
        <v>146</v>
      </c>
      <c r="E5" s="16">
        <v>6</v>
      </c>
      <c r="F5" s="14">
        <v>51.4</v>
      </c>
      <c r="G5" s="16">
        <f t="shared" si="0"/>
        <v>35.98</v>
      </c>
      <c r="H5" s="16">
        <v>83</v>
      </c>
      <c r="I5" s="16">
        <f t="shared" si="1"/>
        <v>24.9</v>
      </c>
      <c r="J5" s="16">
        <f t="shared" si="2"/>
        <v>60.879999999999995</v>
      </c>
      <c r="K5" s="16">
        <v>3</v>
      </c>
      <c r="L5" s="17"/>
      <c r="M5" s="18" t="s">
        <v>151</v>
      </c>
    </row>
    <row r="6" spans="1:13" ht="31.5" customHeight="1">
      <c r="A6" s="13">
        <v>4</v>
      </c>
      <c r="B6" s="14" t="s">
        <v>31</v>
      </c>
      <c r="C6" s="15" t="s">
        <v>44</v>
      </c>
      <c r="D6" s="16" t="s">
        <v>146</v>
      </c>
      <c r="E6" s="16">
        <v>6</v>
      </c>
      <c r="F6" s="14">
        <v>53.4</v>
      </c>
      <c r="G6" s="16">
        <f t="shared" si="0"/>
        <v>37.379999999999995</v>
      </c>
      <c r="H6" s="16">
        <v>72.4</v>
      </c>
      <c r="I6" s="16">
        <f t="shared" si="1"/>
        <v>21.720000000000002</v>
      </c>
      <c r="J6" s="16">
        <f t="shared" si="2"/>
        <v>59.1</v>
      </c>
      <c r="K6" s="16">
        <v>4</v>
      </c>
      <c r="L6" s="17"/>
      <c r="M6" s="18" t="s">
        <v>151</v>
      </c>
    </row>
    <row r="7" spans="1:13" ht="31.5" customHeight="1">
      <c r="A7" s="13">
        <v>5</v>
      </c>
      <c r="B7" s="14" t="s">
        <v>34</v>
      </c>
      <c r="C7" s="15" t="s">
        <v>48</v>
      </c>
      <c r="D7" s="16" t="s">
        <v>146</v>
      </c>
      <c r="E7" s="16">
        <v>6</v>
      </c>
      <c r="F7" s="14">
        <v>48.6</v>
      </c>
      <c r="G7" s="16">
        <f t="shared" si="0"/>
        <v>34.019999999999996</v>
      </c>
      <c r="H7" s="16">
        <v>75.4</v>
      </c>
      <c r="I7" s="16">
        <f t="shared" si="1"/>
        <v>22.62</v>
      </c>
      <c r="J7" s="16">
        <f t="shared" si="2"/>
        <v>56.64</v>
      </c>
      <c r="K7" s="16">
        <v>5</v>
      </c>
      <c r="L7" s="17"/>
      <c r="M7" s="18" t="s">
        <v>151</v>
      </c>
    </row>
    <row r="8" spans="1:13" ht="31.5" customHeight="1">
      <c r="A8" s="13">
        <v>6</v>
      </c>
      <c r="B8" s="14" t="s">
        <v>33</v>
      </c>
      <c r="C8" s="15" t="s">
        <v>47</v>
      </c>
      <c r="D8" s="16" t="s">
        <v>146</v>
      </c>
      <c r="E8" s="16">
        <v>6</v>
      </c>
      <c r="F8" s="14">
        <v>49.6</v>
      </c>
      <c r="G8" s="16">
        <f t="shared" si="0"/>
        <v>34.72</v>
      </c>
      <c r="H8" s="16">
        <v>72</v>
      </c>
      <c r="I8" s="16">
        <f t="shared" si="1"/>
        <v>21.599999999999998</v>
      </c>
      <c r="J8" s="16">
        <f t="shared" si="2"/>
        <v>56.32</v>
      </c>
      <c r="K8" s="16">
        <v>6</v>
      </c>
      <c r="L8" s="17"/>
      <c r="M8" s="18" t="s">
        <v>151</v>
      </c>
    </row>
    <row r="9" spans="1:13" ht="31.5" customHeight="1">
      <c r="A9" s="13">
        <v>7</v>
      </c>
      <c r="B9" s="14" t="s">
        <v>136</v>
      </c>
      <c r="C9" s="15" t="s">
        <v>46</v>
      </c>
      <c r="D9" s="16" t="s">
        <v>146</v>
      </c>
      <c r="E9" s="16">
        <v>6</v>
      </c>
      <c r="F9" s="14">
        <v>50.6</v>
      </c>
      <c r="G9" s="16">
        <f t="shared" si="0"/>
        <v>35.42</v>
      </c>
      <c r="H9" s="16">
        <v>60.8</v>
      </c>
      <c r="I9" s="16">
        <f t="shared" si="1"/>
        <v>18.24</v>
      </c>
      <c r="J9" s="16">
        <f t="shared" si="2"/>
        <v>53.66</v>
      </c>
      <c r="K9" s="16">
        <v>7</v>
      </c>
      <c r="L9" s="17"/>
      <c r="M9" s="18"/>
    </row>
    <row r="10" spans="1:13" ht="31.5" customHeight="1">
      <c r="A10" s="13">
        <v>8</v>
      </c>
      <c r="B10" s="14" t="s">
        <v>36</v>
      </c>
      <c r="C10" s="15" t="s">
        <v>50</v>
      </c>
      <c r="D10" s="16" t="s">
        <v>146</v>
      </c>
      <c r="E10" s="16">
        <v>6</v>
      </c>
      <c r="F10" s="14">
        <v>46.8</v>
      </c>
      <c r="G10" s="16">
        <f t="shared" si="0"/>
        <v>32.76</v>
      </c>
      <c r="H10" s="16">
        <v>68.2</v>
      </c>
      <c r="I10" s="16">
        <f t="shared" si="1"/>
        <v>20.46</v>
      </c>
      <c r="J10" s="16">
        <f t="shared" si="2"/>
        <v>53.22</v>
      </c>
      <c r="K10" s="16">
        <v>8</v>
      </c>
      <c r="L10" s="17"/>
      <c r="M10" s="18"/>
    </row>
    <row r="11" spans="1:13" ht="31.5" customHeight="1">
      <c r="A11" s="13">
        <v>9</v>
      </c>
      <c r="B11" s="19" t="s">
        <v>35</v>
      </c>
      <c r="C11" s="20" t="s">
        <v>49</v>
      </c>
      <c r="D11" s="16" t="s">
        <v>146</v>
      </c>
      <c r="E11" s="16">
        <v>6</v>
      </c>
      <c r="F11" s="19">
        <v>48.2</v>
      </c>
      <c r="G11" s="16">
        <f t="shared" si="0"/>
        <v>33.74</v>
      </c>
      <c r="H11" s="16">
        <v>63.4</v>
      </c>
      <c r="I11" s="16">
        <f t="shared" si="1"/>
        <v>19.02</v>
      </c>
      <c r="J11" s="16">
        <f t="shared" si="2"/>
        <v>52.760000000000005</v>
      </c>
      <c r="K11" s="16">
        <v>9</v>
      </c>
      <c r="L11" s="17"/>
      <c r="M11" s="18"/>
    </row>
    <row r="12" spans="1:13" ht="31.5" customHeight="1">
      <c r="A12" s="13">
        <v>10</v>
      </c>
      <c r="B12" s="14" t="s">
        <v>37</v>
      </c>
      <c r="C12" s="15" t="s">
        <v>51</v>
      </c>
      <c r="D12" s="16" t="s">
        <v>146</v>
      </c>
      <c r="E12" s="16">
        <v>6</v>
      </c>
      <c r="F12" s="14">
        <v>45.8</v>
      </c>
      <c r="G12" s="16">
        <f t="shared" si="0"/>
        <v>32.059999999999995</v>
      </c>
      <c r="H12" s="16">
        <v>62.4</v>
      </c>
      <c r="I12" s="16">
        <f t="shared" si="1"/>
        <v>18.72</v>
      </c>
      <c r="J12" s="16">
        <f t="shared" si="2"/>
        <v>50.78</v>
      </c>
      <c r="K12" s="16">
        <v>10</v>
      </c>
      <c r="L12" s="17"/>
      <c r="M12" s="18"/>
    </row>
    <row r="13" spans="1:13" ht="31.5" customHeight="1">
      <c r="A13" s="13">
        <v>11</v>
      </c>
      <c r="B13" s="19" t="s">
        <v>38</v>
      </c>
      <c r="C13" s="20" t="s">
        <v>52</v>
      </c>
      <c r="D13" s="16" t="s">
        <v>146</v>
      </c>
      <c r="E13" s="16">
        <v>6</v>
      </c>
      <c r="F13" s="13">
        <v>45.2</v>
      </c>
      <c r="G13" s="16">
        <f t="shared" si="0"/>
        <v>31.64</v>
      </c>
      <c r="H13" s="16">
        <v>62.6</v>
      </c>
      <c r="I13" s="16">
        <f t="shared" si="1"/>
        <v>18.78</v>
      </c>
      <c r="J13" s="16">
        <f t="shared" si="2"/>
        <v>50.42</v>
      </c>
      <c r="K13" s="16">
        <v>11</v>
      </c>
      <c r="L13" s="17"/>
      <c r="M13" s="18"/>
    </row>
    <row r="14" spans="1:13" ht="31.5" customHeight="1">
      <c r="A14" s="13">
        <v>12</v>
      </c>
      <c r="B14" s="14" t="s">
        <v>40</v>
      </c>
      <c r="C14" s="15" t="s">
        <v>139</v>
      </c>
      <c r="D14" s="16" t="s">
        <v>146</v>
      </c>
      <c r="E14" s="16">
        <v>6</v>
      </c>
      <c r="F14" s="14">
        <v>40</v>
      </c>
      <c r="G14" s="16">
        <f t="shared" si="0"/>
        <v>28</v>
      </c>
      <c r="H14" s="21">
        <v>58.4</v>
      </c>
      <c r="I14" s="16">
        <f t="shared" si="1"/>
        <v>17.52</v>
      </c>
      <c r="J14" s="16">
        <f t="shared" si="2"/>
        <v>45.519999999999996</v>
      </c>
      <c r="K14" s="16">
        <v>12</v>
      </c>
      <c r="L14" s="22"/>
      <c r="M14" s="18"/>
    </row>
    <row r="15" spans="1:13" ht="31.5" customHeight="1">
      <c r="A15" s="13">
        <v>13</v>
      </c>
      <c r="B15" s="14" t="s">
        <v>144</v>
      </c>
      <c r="C15" s="15" t="s">
        <v>141</v>
      </c>
      <c r="D15" s="16" t="s">
        <v>146</v>
      </c>
      <c r="E15" s="16">
        <v>6</v>
      </c>
      <c r="F15" s="14">
        <v>34.4</v>
      </c>
      <c r="G15" s="16">
        <f t="shared" si="0"/>
        <v>24.08</v>
      </c>
      <c r="H15" s="13">
        <v>62.6</v>
      </c>
      <c r="I15" s="16">
        <f t="shared" si="1"/>
        <v>18.78</v>
      </c>
      <c r="J15" s="16">
        <f t="shared" si="2"/>
        <v>42.86</v>
      </c>
      <c r="K15" s="16">
        <v>13</v>
      </c>
      <c r="L15" s="17"/>
      <c r="M15" s="18"/>
    </row>
    <row r="16" spans="1:13" ht="31.5" customHeight="1">
      <c r="A16" s="13">
        <v>14</v>
      </c>
      <c r="B16" s="14" t="s">
        <v>39</v>
      </c>
      <c r="C16" s="15" t="s">
        <v>53</v>
      </c>
      <c r="D16" s="16" t="s">
        <v>146</v>
      </c>
      <c r="E16" s="16">
        <v>6</v>
      </c>
      <c r="F16" s="14">
        <v>41</v>
      </c>
      <c r="G16" s="16">
        <f t="shared" si="0"/>
        <v>28.7</v>
      </c>
      <c r="H16" s="16">
        <v>0</v>
      </c>
      <c r="I16" s="16">
        <f t="shared" si="1"/>
        <v>0</v>
      </c>
      <c r="J16" s="16">
        <f t="shared" si="2"/>
        <v>28.7</v>
      </c>
      <c r="K16" s="16">
        <v>14</v>
      </c>
      <c r="L16" s="13" t="s">
        <v>152</v>
      </c>
      <c r="M16" s="18"/>
    </row>
    <row r="17" spans="1:13" ht="31.5" customHeight="1">
      <c r="A17" s="13">
        <v>15</v>
      </c>
      <c r="B17" s="14" t="s">
        <v>41</v>
      </c>
      <c r="C17" s="15" t="s">
        <v>140</v>
      </c>
      <c r="D17" s="16" t="s">
        <v>146</v>
      </c>
      <c r="E17" s="16">
        <v>6</v>
      </c>
      <c r="F17" s="14">
        <v>38.4</v>
      </c>
      <c r="G17" s="16">
        <f t="shared" si="0"/>
        <v>26.88</v>
      </c>
      <c r="H17" s="13">
        <v>6</v>
      </c>
      <c r="I17" s="16">
        <f t="shared" si="1"/>
        <v>1.7999999999999998</v>
      </c>
      <c r="J17" s="16">
        <f t="shared" si="2"/>
        <v>28.68</v>
      </c>
      <c r="K17" s="16">
        <v>15</v>
      </c>
      <c r="L17" s="17"/>
      <c r="M17" s="18"/>
    </row>
    <row r="18" spans="1:13" ht="31.5" customHeight="1">
      <c r="A18" s="13">
        <v>1</v>
      </c>
      <c r="B18" s="14" t="s">
        <v>54</v>
      </c>
      <c r="C18" s="15" t="s">
        <v>59</v>
      </c>
      <c r="D18" s="16" t="s">
        <v>147</v>
      </c>
      <c r="E18" s="13">
        <v>2</v>
      </c>
      <c r="F18" s="14">
        <v>71.8</v>
      </c>
      <c r="G18" s="14">
        <f t="shared" si="0"/>
        <v>50.26</v>
      </c>
      <c r="H18" s="16">
        <v>70</v>
      </c>
      <c r="I18" s="16">
        <f t="shared" si="1"/>
        <v>21</v>
      </c>
      <c r="J18" s="16">
        <f t="shared" si="2"/>
        <v>71.25999999999999</v>
      </c>
      <c r="K18" s="16">
        <v>1</v>
      </c>
      <c r="L18" s="17"/>
      <c r="M18" s="18" t="s">
        <v>151</v>
      </c>
    </row>
    <row r="19" spans="1:13" ht="31.5" customHeight="1">
      <c r="A19" s="13">
        <v>3</v>
      </c>
      <c r="B19" s="14" t="s">
        <v>56</v>
      </c>
      <c r="C19" s="15" t="s">
        <v>61</v>
      </c>
      <c r="D19" s="16" t="s">
        <v>147</v>
      </c>
      <c r="E19" s="13">
        <v>2</v>
      </c>
      <c r="F19" s="13">
        <v>60.4</v>
      </c>
      <c r="G19" s="14">
        <f t="shared" si="0"/>
        <v>42.279999999999994</v>
      </c>
      <c r="H19" s="16">
        <v>81.2</v>
      </c>
      <c r="I19" s="16">
        <f t="shared" si="1"/>
        <v>24.36</v>
      </c>
      <c r="J19" s="16">
        <f t="shared" si="2"/>
        <v>66.64</v>
      </c>
      <c r="K19" s="16">
        <v>2</v>
      </c>
      <c r="L19" s="17"/>
      <c r="M19" s="18" t="s">
        <v>151</v>
      </c>
    </row>
    <row r="20" spans="1:13" ht="31.5" customHeight="1">
      <c r="A20" s="13">
        <v>2</v>
      </c>
      <c r="B20" s="14" t="s">
        <v>55</v>
      </c>
      <c r="C20" s="15" t="s">
        <v>60</v>
      </c>
      <c r="D20" s="16" t="s">
        <v>147</v>
      </c>
      <c r="E20" s="13">
        <v>2</v>
      </c>
      <c r="F20" s="13">
        <v>63.4</v>
      </c>
      <c r="G20" s="14">
        <f t="shared" si="0"/>
        <v>44.379999999999995</v>
      </c>
      <c r="H20" s="16">
        <v>68.6</v>
      </c>
      <c r="I20" s="16">
        <f t="shared" si="1"/>
        <v>20.58</v>
      </c>
      <c r="J20" s="16">
        <f t="shared" si="2"/>
        <v>64.96000000000001</v>
      </c>
      <c r="K20" s="16">
        <v>3</v>
      </c>
      <c r="L20" s="17"/>
      <c r="M20" s="18"/>
    </row>
    <row r="21" spans="1:13" ht="31.5" customHeight="1">
      <c r="A21" s="13">
        <v>4</v>
      </c>
      <c r="B21" s="14" t="s">
        <v>28</v>
      </c>
      <c r="C21" s="15" t="s">
        <v>62</v>
      </c>
      <c r="D21" s="16" t="s">
        <v>147</v>
      </c>
      <c r="E21" s="13">
        <v>2</v>
      </c>
      <c r="F21" s="14">
        <v>58.6</v>
      </c>
      <c r="G21" s="14">
        <f t="shared" si="0"/>
        <v>41.019999999999996</v>
      </c>
      <c r="H21" s="16">
        <v>74.8</v>
      </c>
      <c r="I21" s="16">
        <f t="shared" si="1"/>
        <v>22.439999999999998</v>
      </c>
      <c r="J21" s="16">
        <f t="shared" si="2"/>
        <v>63.46000000000001</v>
      </c>
      <c r="K21" s="16">
        <v>4</v>
      </c>
      <c r="L21" s="17"/>
      <c r="M21" s="18"/>
    </row>
    <row r="22" spans="1:13" ht="31.5" customHeight="1">
      <c r="A22" s="13">
        <v>5</v>
      </c>
      <c r="B22" s="14" t="s">
        <v>57</v>
      </c>
      <c r="C22" s="15" t="s">
        <v>63</v>
      </c>
      <c r="D22" s="16" t="s">
        <v>147</v>
      </c>
      <c r="E22" s="13">
        <v>2</v>
      </c>
      <c r="F22" s="14">
        <v>54.8</v>
      </c>
      <c r="G22" s="14">
        <f t="shared" si="0"/>
        <v>38.35999999999999</v>
      </c>
      <c r="H22" s="16">
        <v>71</v>
      </c>
      <c r="I22" s="16">
        <f t="shared" si="1"/>
        <v>21.3</v>
      </c>
      <c r="J22" s="16">
        <f t="shared" si="2"/>
        <v>59.66</v>
      </c>
      <c r="K22" s="16">
        <v>5</v>
      </c>
      <c r="L22" s="17"/>
      <c r="M22" s="18"/>
    </row>
    <row r="23" spans="1:13" ht="31.5" customHeight="1">
      <c r="A23" s="13">
        <v>6</v>
      </c>
      <c r="B23" s="14" t="s">
        <v>58</v>
      </c>
      <c r="C23" s="15" t="s">
        <v>64</v>
      </c>
      <c r="D23" s="16" t="s">
        <v>147</v>
      </c>
      <c r="E23" s="13">
        <v>2</v>
      </c>
      <c r="F23" s="14">
        <v>53.2</v>
      </c>
      <c r="G23" s="14">
        <f t="shared" si="0"/>
        <v>37.24</v>
      </c>
      <c r="H23" s="16">
        <v>65</v>
      </c>
      <c r="I23" s="16">
        <f t="shared" si="1"/>
        <v>19.5</v>
      </c>
      <c r="J23" s="16">
        <f t="shared" si="2"/>
        <v>56.74</v>
      </c>
      <c r="K23" s="16">
        <v>6</v>
      </c>
      <c r="L23" s="17"/>
      <c r="M23" s="18"/>
    </row>
    <row r="24" spans="1:13" s="11" customFormat="1" ht="31.5" customHeight="1">
      <c r="A24" s="18">
        <v>1</v>
      </c>
      <c r="B24" s="14" t="s">
        <v>16</v>
      </c>
      <c r="C24" s="15" t="s">
        <v>22</v>
      </c>
      <c r="D24" s="23" t="s">
        <v>148</v>
      </c>
      <c r="E24" s="23" t="s">
        <v>145</v>
      </c>
      <c r="F24" s="14">
        <v>66</v>
      </c>
      <c r="G24" s="16">
        <f t="shared" si="0"/>
        <v>46.199999999999996</v>
      </c>
      <c r="H24" s="16">
        <v>75.8</v>
      </c>
      <c r="I24" s="16">
        <f t="shared" si="1"/>
        <v>22.74</v>
      </c>
      <c r="J24" s="16">
        <f t="shared" si="2"/>
        <v>68.94</v>
      </c>
      <c r="K24" s="16">
        <v>1</v>
      </c>
      <c r="L24" s="17"/>
      <c r="M24" s="18" t="s">
        <v>151</v>
      </c>
    </row>
    <row r="25" spans="1:13" s="11" customFormat="1" ht="31.5" customHeight="1">
      <c r="A25" s="18">
        <v>2</v>
      </c>
      <c r="B25" s="14" t="s">
        <v>17</v>
      </c>
      <c r="C25" s="15" t="s">
        <v>23</v>
      </c>
      <c r="D25" s="23" t="s">
        <v>148</v>
      </c>
      <c r="E25" s="23" t="s">
        <v>145</v>
      </c>
      <c r="F25" s="14">
        <v>62.4</v>
      </c>
      <c r="G25" s="16">
        <f t="shared" si="0"/>
        <v>43.68</v>
      </c>
      <c r="H25" s="16">
        <v>78</v>
      </c>
      <c r="I25" s="16">
        <f t="shared" si="1"/>
        <v>23.4</v>
      </c>
      <c r="J25" s="16">
        <f t="shared" si="2"/>
        <v>67.08</v>
      </c>
      <c r="K25" s="16">
        <v>2</v>
      </c>
      <c r="L25" s="17"/>
      <c r="M25" s="18" t="s">
        <v>151</v>
      </c>
    </row>
    <row r="26" spans="1:13" s="11" customFormat="1" ht="31.5" customHeight="1">
      <c r="A26" s="18">
        <v>3</v>
      </c>
      <c r="B26" s="14" t="s">
        <v>18</v>
      </c>
      <c r="C26" s="15" t="s">
        <v>24</v>
      </c>
      <c r="D26" s="23" t="s">
        <v>148</v>
      </c>
      <c r="E26" s="23" t="s">
        <v>145</v>
      </c>
      <c r="F26" s="14">
        <v>59.6</v>
      </c>
      <c r="G26" s="16">
        <f t="shared" si="0"/>
        <v>41.72</v>
      </c>
      <c r="H26" s="16">
        <v>76.8</v>
      </c>
      <c r="I26" s="16">
        <f t="shared" si="1"/>
        <v>23.04</v>
      </c>
      <c r="J26" s="16">
        <f t="shared" si="2"/>
        <v>64.75999999999999</v>
      </c>
      <c r="K26" s="16">
        <v>3</v>
      </c>
      <c r="L26" s="17"/>
      <c r="M26" s="18" t="s">
        <v>151</v>
      </c>
    </row>
    <row r="27" spans="1:13" s="11" customFormat="1" ht="31.5" customHeight="1">
      <c r="A27" s="18">
        <v>4</v>
      </c>
      <c r="B27" s="14" t="s">
        <v>19</v>
      </c>
      <c r="C27" s="15" t="s">
        <v>25</v>
      </c>
      <c r="D27" s="23" t="s">
        <v>148</v>
      </c>
      <c r="E27" s="23" t="s">
        <v>145</v>
      </c>
      <c r="F27" s="14">
        <v>51.8</v>
      </c>
      <c r="G27" s="16">
        <f t="shared" si="0"/>
        <v>36.26</v>
      </c>
      <c r="H27" s="16">
        <v>66.4</v>
      </c>
      <c r="I27" s="16">
        <f t="shared" si="1"/>
        <v>19.92</v>
      </c>
      <c r="J27" s="16">
        <f t="shared" si="2"/>
        <v>56.18</v>
      </c>
      <c r="K27" s="16">
        <v>4</v>
      </c>
      <c r="L27" s="17"/>
      <c r="M27" s="18" t="s">
        <v>151</v>
      </c>
    </row>
    <row r="28" spans="1:13" s="11" customFormat="1" ht="31.5" customHeight="1">
      <c r="A28" s="18">
        <v>5</v>
      </c>
      <c r="B28" s="14" t="s">
        <v>20</v>
      </c>
      <c r="C28" s="15" t="s">
        <v>26</v>
      </c>
      <c r="D28" s="23" t="s">
        <v>148</v>
      </c>
      <c r="E28" s="23" t="s">
        <v>145</v>
      </c>
      <c r="F28" s="14">
        <v>40.8</v>
      </c>
      <c r="G28" s="16">
        <f t="shared" si="0"/>
        <v>28.559999999999995</v>
      </c>
      <c r="H28" s="16">
        <v>71</v>
      </c>
      <c r="I28" s="16">
        <f t="shared" si="1"/>
        <v>21.3</v>
      </c>
      <c r="J28" s="16">
        <f t="shared" si="2"/>
        <v>49.86</v>
      </c>
      <c r="K28" s="16">
        <v>5</v>
      </c>
      <c r="L28" s="17"/>
      <c r="M28" s="18"/>
    </row>
    <row r="29" spans="1:13" s="11" customFormat="1" ht="31.5" customHeight="1">
      <c r="A29" s="18">
        <v>6</v>
      </c>
      <c r="B29" s="14" t="s">
        <v>21</v>
      </c>
      <c r="C29" s="15" t="s">
        <v>27</v>
      </c>
      <c r="D29" s="23" t="s">
        <v>148</v>
      </c>
      <c r="E29" s="23" t="s">
        <v>145</v>
      </c>
      <c r="F29" s="14">
        <v>34</v>
      </c>
      <c r="G29" s="16">
        <f t="shared" si="0"/>
        <v>23.799999999999997</v>
      </c>
      <c r="H29" s="16">
        <v>66.4</v>
      </c>
      <c r="I29" s="16">
        <f t="shared" si="1"/>
        <v>19.92</v>
      </c>
      <c r="J29" s="16">
        <f t="shared" si="2"/>
        <v>43.72</v>
      </c>
      <c r="K29" s="16">
        <v>6</v>
      </c>
      <c r="L29" s="17"/>
      <c r="M29" s="18"/>
    </row>
    <row r="30" spans="1:13" ht="31.5" customHeight="1">
      <c r="A30" s="13">
        <v>1</v>
      </c>
      <c r="B30" s="14" t="s">
        <v>99</v>
      </c>
      <c r="C30" s="15" t="s">
        <v>65</v>
      </c>
      <c r="D30" s="16" t="s">
        <v>149</v>
      </c>
      <c r="E30" s="16">
        <v>4</v>
      </c>
      <c r="F30" s="14">
        <v>75</v>
      </c>
      <c r="G30" s="16">
        <f t="shared" si="0"/>
        <v>52.5</v>
      </c>
      <c r="H30" s="16">
        <v>70.8</v>
      </c>
      <c r="I30" s="16">
        <f t="shared" si="1"/>
        <v>21.24</v>
      </c>
      <c r="J30" s="16">
        <f t="shared" si="2"/>
        <v>73.74</v>
      </c>
      <c r="K30" s="16">
        <v>1</v>
      </c>
      <c r="L30" s="17"/>
      <c r="M30" s="18" t="s">
        <v>151</v>
      </c>
    </row>
    <row r="31" spans="1:13" ht="31.5" customHeight="1">
      <c r="A31" s="13">
        <v>2</v>
      </c>
      <c r="B31" s="14" t="s">
        <v>100</v>
      </c>
      <c r="C31" s="15" t="s">
        <v>66</v>
      </c>
      <c r="D31" s="16" t="s">
        <v>149</v>
      </c>
      <c r="E31" s="16">
        <v>4</v>
      </c>
      <c r="F31" s="14">
        <v>71.4</v>
      </c>
      <c r="G31" s="16">
        <f t="shared" si="0"/>
        <v>49.980000000000004</v>
      </c>
      <c r="H31" s="16">
        <v>73.2</v>
      </c>
      <c r="I31" s="16">
        <f t="shared" si="1"/>
        <v>21.96</v>
      </c>
      <c r="J31" s="16">
        <f t="shared" si="2"/>
        <v>71.94</v>
      </c>
      <c r="K31" s="16">
        <v>2</v>
      </c>
      <c r="L31" s="17"/>
      <c r="M31" s="18" t="s">
        <v>151</v>
      </c>
    </row>
    <row r="32" spans="1:13" ht="31.5" customHeight="1">
      <c r="A32" s="13">
        <v>3</v>
      </c>
      <c r="B32" s="14" t="s">
        <v>101</v>
      </c>
      <c r="C32" s="15" t="s">
        <v>67</v>
      </c>
      <c r="D32" s="16" t="s">
        <v>149</v>
      </c>
      <c r="E32" s="16">
        <v>4</v>
      </c>
      <c r="F32" s="14">
        <v>66.4</v>
      </c>
      <c r="G32" s="16">
        <f t="shared" si="0"/>
        <v>46.480000000000004</v>
      </c>
      <c r="H32" s="16">
        <v>82.4</v>
      </c>
      <c r="I32" s="16">
        <f t="shared" si="1"/>
        <v>24.720000000000002</v>
      </c>
      <c r="J32" s="16">
        <f t="shared" si="2"/>
        <v>71.19999999999999</v>
      </c>
      <c r="K32" s="16">
        <v>3</v>
      </c>
      <c r="L32" s="17"/>
      <c r="M32" s="18" t="s">
        <v>151</v>
      </c>
    </row>
    <row r="33" spans="1:13" ht="31.5" customHeight="1">
      <c r="A33" s="13">
        <v>4</v>
      </c>
      <c r="B33" s="14" t="s">
        <v>102</v>
      </c>
      <c r="C33" s="15" t="s">
        <v>68</v>
      </c>
      <c r="D33" s="16" t="s">
        <v>149</v>
      </c>
      <c r="E33" s="16">
        <v>4</v>
      </c>
      <c r="F33" s="14">
        <v>66.4</v>
      </c>
      <c r="G33" s="16">
        <f t="shared" si="0"/>
        <v>46.480000000000004</v>
      </c>
      <c r="H33" s="16">
        <v>79.2</v>
      </c>
      <c r="I33" s="16">
        <f t="shared" si="1"/>
        <v>23.76</v>
      </c>
      <c r="J33" s="16">
        <f t="shared" si="2"/>
        <v>70.24</v>
      </c>
      <c r="K33" s="16">
        <v>4</v>
      </c>
      <c r="L33" s="17"/>
      <c r="M33" s="18" t="s">
        <v>151</v>
      </c>
    </row>
    <row r="34" spans="1:13" ht="31.5" customHeight="1">
      <c r="A34" s="13">
        <v>5</v>
      </c>
      <c r="B34" s="14" t="s">
        <v>104</v>
      </c>
      <c r="C34" s="15" t="s">
        <v>71</v>
      </c>
      <c r="D34" s="16" t="s">
        <v>149</v>
      </c>
      <c r="E34" s="16">
        <v>4</v>
      </c>
      <c r="F34" s="14">
        <v>61</v>
      </c>
      <c r="G34" s="16">
        <f t="shared" si="0"/>
        <v>42.699999999999996</v>
      </c>
      <c r="H34" s="16">
        <v>77</v>
      </c>
      <c r="I34" s="16">
        <f t="shared" si="1"/>
        <v>23.099999999999998</v>
      </c>
      <c r="J34" s="16">
        <f t="shared" si="2"/>
        <v>65.80000000000001</v>
      </c>
      <c r="K34" s="16">
        <v>5</v>
      </c>
      <c r="L34" s="17"/>
      <c r="M34" s="18"/>
    </row>
    <row r="35" spans="1:13" ht="31.5" customHeight="1">
      <c r="A35" s="13">
        <v>6</v>
      </c>
      <c r="B35" s="14" t="s">
        <v>28</v>
      </c>
      <c r="C35" s="15" t="s">
        <v>69</v>
      </c>
      <c r="D35" s="16" t="s">
        <v>149</v>
      </c>
      <c r="E35" s="16">
        <v>4</v>
      </c>
      <c r="F35" s="14">
        <v>63</v>
      </c>
      <c r="G35" s="16">
        <f t="shared" si="0"/>
        <v>44.099999999999994</v>
      </c>
      <c r="H35" s="16">
        <v>70.4</v>
      </c>
      <c r="I35" s="16">
        <f t="shared" si="1"/>
        <v>21.12</v>
      </c>
      <c r="J35" s="16">
        <f t="shared" si="2"/>
        <v>65.22</v>
      </c>
      <c r="K35" s="16">
        <v>6</v>
      </c>
      <c r="L35" s="17"/>
      <c r="M35" s="18"/>
    </row>
    <row r="36" spans="1:13" ht="31.5" customHeight="1">
      <c r="A36" s="13">
        <v>7</v>
      </c>
      <c r="B36" s="14" t="s">
        <v>103</v>
      </c>
      <c r="C36" s="15" t="s">
        <v>70</v>
      </c>
      <c r="D36" s="16" t="s">
        <v>149</v>
      </c>
      <c r="E36" s="16">
        <v>4</v>
      </c>
      <c r="F36" s="14">
        <v>62</v>
      </c>
      <c r="G36" s="16">
        <f t="shared" si="0"/>
        <v>43.4</v>
      </c>
      <c r="H36" s="16">
        <v>66.4</v>
      </c>
      <c r="I36" s="16">
        <f t="shared" si="1"/>
        <v>19.92</v>
      </c>
      <c r="J36" s="16">
        <f t="shared" si="2"/>
        <v>63.32</v>
      </c>
      <c r="K36" s="16">
        <v>7</v>
      </c>
      <c r="L36" s="17"/>
      <c r="M36" s="18"/>
    </row>
    <row r="37" spans="1:13" ht="31.5" customHeight="1">
      <c r="A37" s="13">
        <v>8</v>
      </c>
      <c r="B37" s="14" t="s">
        <v>106</v>
      </c>
      <c r="C37" s="15" t="s">
        <v>73</v>
      </c>
      <c r="D37" s="16" t="s">
        <v>149</v>
      </c>
      <c r="E37" s="16">
        <v>4</v>
      </c>
      <c r="F37" s="14">
        <v>59.2</v>
      </c>
      <c r="G37" s="16">
        <f t="shared" si="0"/>
        <v>41.44</v>
      </c>
      <c r="H37" s="16">
        <v>68.6</v>
      </c>
      <c r="I37" s="16">
        <f t="shared" si="1"/>
        <v>20.58</v>
      </c>
      <c r="J37" s="16">
        <f t="shared" si="2"/>
        <v>62.019999999999996</v>
      </c>
      <c r="K37" s="16">
        <v>8</v>
      </c>
      <c r="L37" s="17"/>
      <c r="M37" s="18"/>
    </row>
    <row r="38" spans="1:13" ht="31.5" customHeight="1">
      <c r="A38" s="13">
        <v>9</v>
      </c>
      <c r="B38" s="14" t="s">
        <v>105</v>
      </c>
      <c r="C38" s="15" t="s">
        <v>72</v>
      </c>
      <c r="D38" s="16" t="s">
        <v>149</v>
      </c>
      <c r="E38" s="16">
        <v>4</v>
      </c>
      <c r="F38" s="14">
        <v>60</v>
      </c>
      <c r="G38" s="16">
        <f t="shared" si="0"/>
        <v>42</v>
      </c>
      <c r="H38" s="16">
        <v>65.8</v>
      </c>
      <c r="I38" s="16">
        <f t="shared" si="1"/>
        <v>19.74</v>
      </c>
      <c r="J38" s="16">
        <f t="shared" si="2"/>
        <v>61.739999999999995</v>
      </c>
      <c r="K38" s="16">
        <v>9</v>
      </c>
      <c r="L38" s="17"/>
      <c r="M38" s="18"/>
    </row>
    <row r="39" spans="1:13" ht="31.5" customHeight="1">
      <c r="A39" s="13">
        <v>10</v>
      </c>
      <c r="B39" s="14" t="s">
        <v>107</v>
      </c>
      <c r="C39" s="15" t="s">
        <v>74</v>
      </c>
      <c r="D39" s="16" t="s">
        <v>149</v>
      </c>
      <c r="E39" s="16">
        <v>4</v>
      </c>
      <c r="F39" s="14">
        <v>57</v>
      </c>
      <c r="G39" s="16">
        <f t="shared" si="0"/>
        <v>39.9</v>
      </c>
      <c r="H39" s="16">
        <v>69.8</v>
      </c>
      <c r="I39" s="16">
        <f t="shared" si="1"/>
        <v>20.939999999999998</v>
      </c>
      <c r="J39" s="16">
        <f t="shared" si="2"/>
        <v>60.84</v>
      </c>
      <c r="K39" s="16">
        <v>10</v>
      </c>
      <c r="L39" s="17"/>
      <c r="M39" s="18"/>
    </row>
    <row r="40" spans="1:13" ht="31.5" customHeight="1">
      <c r="A40" s="13">
        <v>11</v>
      </c>
      <c r="B40" s="14" t="s">
        <v>108</v>
      </c>
      <c r="C40" s="15" t="s">
        <v>75</v>
      </c>
      <c r="D40" s="16" t="s">
        <v>149</v>
      </c>
      <c r="E40" s="16">
        <v>4</v>
      </c>
      <c r="F40" s="14">
        <v>57</v>
      </c>
      <c r="G40" s="16">
        <f t="shared" si="0"/>
        <v>39.9</v>
      </c>
      <c r="H40" s="13">
        <v>69.8</v>
      </c>
      <c r="I40" s="16">
        <f t="shared" si="1"/>
        <v>20.939999999999998</v>
      </c>
      <c r="J40" s="16">
        <f t="shared" si="2"/>
        <v>60.84</v>
      </c>
      <c r="K40" s="16">
        <v>11</v>
      </c>
      <c r="L40" s="17"/>
      <c r="M40" s="18"/>
    </row>
    <row r="41" spans="1:13" ht="31.5" customHeight="1">
      <c r="A41" s="13">
        <v>12</v>
      </c>
      <c r="B41" s="14" t="s">
        <v>109</v>
      </c>
      <c r="C41" s="15" t="s">
        <v>76</v>
      </c>
      <c r="D41" s="16" t="s">
        <v>149</v>
      </c>
      <c r="E41" s="16">
        <v>4</v>
      </c>
      <c r="F41" s="14">
        <v>57</v>
      </c>
      <c r="G41" s="16">
        <f t="shared" si="0"/>
        <v>39.9</v>
      </c>
      <c r="H41" s="13">
        <v>69.8</v>
      </c>
      <c r="I41" s="16">
        <f t="shared" si="1"/>
        <v>20.939999999999998</v>
      </c>
      <c r="J41" s="16">
        <f t="shared" si="2"/>
        <v>60.84</v>
      </c>
      <c r="K41" s="16">
        <v>12</v>
      </c>
      <c r="L41" s="17"/>
      <c r="M41" s="18"/>
    </row>
    <row r="42" spans="1:13" ht="31.5" customHeight="1">
      <c r="A42" s="13">
        <v>1</v>
      </c>
      <c r="B42" s="14" t="s">
        <v>110</v>
      </c>
      <c r="C42" s="15" t="s">
        <v>77</v>
      </c>
      <c r="D42" s="15" t="s">
        <v>150</v>
      </c>
      <c r="E42" s="13">
        <v>9</v>
      </c>
      <c r="F42" s="14">
        <v>72.4</v>
      </c>
      <c r="G42" s="16">
        <f t="shared" si="0"/>
        <v>50.68</v>
      </c>
      <c r="H42" s="16">
        <v>70.4</v>
      </c>
      <c r="I42" s="16">
        <f t="shared" si="1"/>
        <v>21.12</v>
      </c>
      <c r="J42" s="16">
        <f t="shared" si="2"/>
        <v>71.8</v>
      </c>
      <c r="K42" s="16">
        <v>1</v>
      </c>
      <c r="L42" s="17"/>
      <c r="M42" s="18" t="s">
        <v>151</v>
      </c>
    </row>
    <row r="43" spans="1:13" ht="31.5" customHeight="1">
      <c r="A43" s="13">
        <v>2</v>
      </c>
      <c r="B43" s="14" t="s">
        <v>115</v>
      </c>
      <c r="C43" s="15" t="s">
        <v>82</v>
      </c>
      <c r="D43" s="15" t="s">
        <v>150</v>
      </c>
      <c r="E43" s="13">
        <v>9</v>
      </c>
      <c r="F43" s="14">
        <v>64.8</v>
      </c>
      <c r="G43" s="16">
        <f t="shared" si="0"/>
        <v>45.35999999999999</v>
      </c>
      <c r="H43" s="16">
        <v>81.8</v>
      </c>
      <c r="I43" s="16">
        <f t="shared" si="1"/>
        <v>24.54</v>
      </c>
      <c r="J43" s="16">
        <f t="shared" si="2"/>
        <v>69.9</v>
      </c>
      <c r="K43" s="16">
        <v>2</v>
      </c>
      <c r="L43" s="17"/>
      <c r="M43" s="18" t="s">
        <v>151</v>
      </c>
    </row>
    <row r="44" spans="1:13" ht="31.5" customHeight="1">
      <c r="A44" s="13">
        <v>3</v>
      </c>
      <c r="B44" s="14" t="s">
        <v>117</v>
      </c>
      <c r="C44" s="15" t="s">
        <v>84</v>
      </c>
      <c r="D44" s="15" t="s">
        <v>150</v>
      </c>
      <c r="E44" s="13">
        <v>9</v>
      </c>
      <c r="F44" s="14">
        <v>64</v>
      </c>
      <c r="G44" s="16">
        <f t="shared" si="0"/>
        <v>44.8</v>
      </c>
      <c r="H44" s="16">
        <v>78.2</v>
      </c>
      <c r="I44" s="16">
        <f t="shared" si="1"/>
        <v>23.46</v>
      </c>
      <c r="J44" s="16">
        <f t="shared" si="2"/>
        <v>68.25999999999999</v>
      </c>
      <c r="K44" s="16">
        <v>3</v>
      </c>
      <c r="L44" s="17"/>
      <c r="M44" s="18" t="s">
        <v>151</v>
      </c>
    </row>
    <row r="45" spans="1:13" ht="31.5" customHeight="1">
      <c r="A45" s="13">
        <v>4</v>
      </c>
      <c r="B45" s="24" t="s">
        <v>112</v>
      </c>
      <c r="C45" s="25" t="s">
        <v>79</v>
      </c>
      <c r="D45" s="15" t="s">
        <v>150</v>
      </c>
      <c r="E45" s="13">
        <v>9</v>
      </c>
      <c r="F45" s="14">
        <v>66.6</v>
      </c>
      <c r="G45" s="16">
        <f t="shared" si="0"/>
        <v>46.61999999999999</v>
      </c>
      <c r="H45" s="16">
        <v>71</v>
      </c>
      <c r="I45" s="16">
        <f t="shared" si="1"/>
        <v>21.3</v>
      </c>
      <c r="J45" s="16">
        <f t="shared" si="2"/>
        <v>67.92</v>
      </c>
      <c r="K45" s="16">
        <v>4</v>
      </c>
      <c r="L45" s="17"/>
      <c r="M45" s="18" t="s">
        <v>151</v>
      </c>
    </row>
    <row r="46" spans="1:13" ht="31.5" customHeight="1">
      <c r="A46" s="13">
        <v>5</v>
      </c>
      <c r="B46" s="14" t="s">
        <v>113</v>
      </c>
      <c r="C46" s="15" t="s">
        <v>80</v>
      </c>
      <c r="D46" s="15" t="s">
        <v>150</v>
      </c>
      <c r="E46" s="13">
        <v>9</v>
      </c>
      <c r="F46" s="14">
        <v>65</v>
      </c>
      <c r="G46" s="16">
        <f t="shared" si="0"/>
        <v>45.5</v>
      </c>
      <c r="H46" s="16">
        <v>73</v>
      </c>
      <c r="I46" s="16">
        <f t="shared" si="1"/>
        <v>21.9</v>
      </c>
      <c r="J46" s="16">
        <f t="shared" si="2"/>
        <v>67.4</v>
      </c>
      <c r="K46" s="16">
        <v>5</v>
      </c>
      <c r="L46" s="17"/>
      <c r="M46" s="18" t="s">
        <v>151</v>
      </c>
    </row>
    <row r="47" spans="1:13" ht="31.5" customHeight="1">
      <c r="A47" s="13">
        <v>6</v>
      </c>
      <c r="B47" s="14" t="s">
        <v>114</v>
      </c>
      <c r="C47" s="15" t="s">
        <v>81</v>
      </c>
      <c r="D47" s="15" t="s">
        <v>150</v>
      </c>
      <c r="E47" s="13">
        <v>9</v>
      </c>
      <c r="F47" s="14">
        <v>65</v>
      </c>
      <c r="G47" s="16">
        <f t="shared" si="0"/>
        <v>45.5</v>
      </c>
      <c r="H47" s="16">
        <v>70.6</v>
      </c>
      <c r="I47" s="16">
        <f t="shared" si="1"/>
        <v>21.179999999999996</v>
      </c>
      <c r="J47" s="16">
        <f t="shared" si="2"/>
        <v>66.68</v>
      </c>
      <c r="K47" s="16">
        <v>6</v>
      </c>
      <c r="L47" s="17"/>
      <c r="M47" s="18" t="s">
        <v>151</v>
      </c>
    </row>
    <row r="48" spans="1:13" ht="31.5" customHeight="1">
      <c r="A48" s="13">
        <v>7</v>
      </c>
      <c r="B48" s="14" t="s">
        <v>118</v>
      </c>
      <c r="C48" s="15" t="s">
        <v>85</v>
      </c>
      <c r="D48" s="15" t="s">
        <v>150</v>
      </c>
      <c r="E48" s="13">
        <v>9</v>
      </c>
      <c r="F48" s="14">
        <v>62</v>
      </c>
      <c r="G48" s="16">
        <f t="shared" si="0"/>
        <v>43.4</v>
      </c>
      <c r="H48" s="16">
        <v>75.6</v>
      </c>
      <c r="I48" s="16">
        <f t="shared" si="1"/>
        <v>22.679999999999996</v>
      </c>
      <c r="J48" s="16">
        <f t="shared" si="2"/>
        <v>66.08</v>
      </c>
      <c r="K48" s="16">
        <v>7</v>
      </c>
      <c r="L48" s="17"/>
      <c r="M48" s="18" t="s">
        <v>151</v>
      </c>
    </row>
    <row r="49" spans="1:13" ht="31.5" customHeight="1">
      <c r="A49" s="13">
        <v>8</v>
      </c>
      <c r="B49" s="14" t="s">
        <v>116</v>
      </c>
      <c r="C49" s="15" t="s">
        <v>83</v>
      </c>
      <c r="D49" s="15" t="s">
        <v>150</v>
      </c>
      <c r="E49" s="13">
        <v>9</v>
      </c>
      <c r="F49" s="14">
        <v>64</v>
      </c>
      <c r="G49" s="16">
        <f t="shared" si="0"/>
        <v>44.8</v>
      </c>
      <c r="H49" s="16">
        <v>70.6</v>
      </c>
      <c r="I49" s="16">
        <f t="shared" si="1"/>
        <v>21.179999999999996</v>
      </c>
      <c r="J49" s="16">
        <f t="shared" si="2"/>
        <v>65.97999999999999</v>
      </c>
      <c r="K49" s="16">
        <v>8</v>
      </c>
      <c r="L49" s="17"/>
      <c r="M49" s="18" t="s">
        <v>151</v>
      </c>
    </row>
    <row r="50" spans="1:13" ht="31.5" customHeight="1">
      <c r="A50" s="13">
        <v>9</v>
      </c>
      <c r="B50" s="14" t="s">
        <v>124</v>
      </c>
      <c r="C50" s="15" t="s">
        <v>90</v>
      </c>
      <c r="D50" s="15" t="s">
        <v>150</v>
      </c>
      <c r="E50" s="13">
        <v>9</v>
      </c>
      <c r="F50" s="14">
        <v>59.6</v>
      </c>
      <c r="G50" s="16">
        <f t="shared" si="0"/>
        <v>41.72</v>
      </c>
      <c r="H50" s="13">
        <v>78.2</v>
      </c>
      <c r="I50" s="16">
        <f t="shared" si="1"/>
        <v>23.46</v>
      </c>
      <c r="J50" s="16">
        <f t="shared" si="2"/>
        <v>65.18</v>
      </c>
      <c r="K50" s="16">
        <v>9</v>
      </c>
      <c r="L50" s="17"/>
      <c r="M50" s="18" t="s">
        <v>151</v>
      </c>
    </row>
    <row r="51" spans="1:13" ht="31.5" customHeight="1">
      <c r="A51" s="13">
        <v>10</v>
      </c>
      <c r="B51" s="14" t="s">
        <v>119</v>
      </c>
      <c r="C51" s="15" t="s">
        <v>86</v>
      </c>
      <c r="D51" s="15" t="s">
        <v>150</v>
      </c>
      <c r="E51" s="13">
        <v>9</v>
      </c>
      <c r="F51" s="14">
        <v>61.8</v>
      </c>
      <c r="G51" s="16">
        <f t="shared" si="0"/>
        <v>43.26</v>
      </c>
      <c r="H51" s="16">
        <v>69.8</v>
      </c>
      <c r="I51" s="16">
        <f t="shared" si="1"/>
        <v>20.939999999999998</v>
      </c>
      <c r="J51" s="16">
        <f t="shared" si="2"/>
        <v>64.2</v>
      </c>
      <c r="K51" s="16">
        <v>10</v>
      </c>
      <c r="L51" s="17"/>
      <c r="M51" s="18"/>
    </row>
    <row r="52" spans="1:13" ht="31.5" customHeight="1">
      <c r="A52" s="13">
        <v>11</v>
      </c>
      <c r="B52" s="14" t="s">
        <v>122</v>
      </c>
      <c r="C52" s="15" t="s">
        <v>88</v>
      </c>
      <c r="D52" s="15" t="s">
        <v>150</v>
      </c>
      <c r="E52" s="13">
        <v>9</v>
      </c>
      <c r="F52" s="14">
        <v>60.8</v>
      </c>
      <c r="G52" s="16">
        <f t="shared" si="0"/>
        <v>42.559999999999995</v>
      </c>
      <c r="H52" s="13">
        <v>72</v>
      </c>
      <c r="I52" s="16">
        <f t="shared" si="1"/>
        <v>21.599999999999998</v>
      </c>
      <c r="J52" s="16">
        <f t="shared" si="2"/>
        <v>64.16</v>
      </c>
      <c r="K52" s="16">
        <v>11</v>
      </c>
      <c r="L52" s="17"/>
      <c r="M52" s="18"/>
    </row>
    <row r="53" spans="1:13" ht="31.5" customHeight="1">
      <c r="A53" s="13">
        <v>12</v>
      </c>
      <c r="B53" s="14" t="s">
        <v>121</v>
      </c>
      <c r="C53" s="15" t="s">
        <v>87</v>
      </c>
      <c r="D53" s="15" t="s">
        <v>150</v>
      </c>
      <c r="E53" s="13">
        <v>9</v>
      </c>
      <c r="F53" s="14">
        <v>61.6</v>
      </c>
      <c r="G53" s="16">
        <f t="shared" si="0"/>
        <v>43.12</v>
      </c>
      <c r="H53" s="13">
        <v>69.4</v>
      </c>
      <c r="I53" s="16">
        <f t="shared" si="1"/>
        <v>20.82</v>
      </c>
      <c r="J53" s="16">
        <f t="shared" si="2"/>
        <v>63.94</v>
      </c>
      <c r="K53" s="16">
        <v>12</v>
      </c>
      <c r="L53" s="17"/>
      <c r="M53" s="18"/>
    </row>
    <row r="54" spans="1:13" ht="31.5" customHeight="1">
      <c r="A54" s="13">
        <v>13</v>
      </c>
      <c r="B54" s="14" t="s">
        <v>125</v>
      </c>
      <c r="C54" s="15" t="s">
        <v>91</v>
      </c>
      <c r="D54" s="15" t="s">
        <v>150</v>
      </c>
      <c r="E54" s="13">
        <v>9</v>
      </c>
      <c r="F54" s="14">
        <v>58.6</v>
      </c>
      <c r="G54" s="16">
        <f t="shared" si="0"/>
        <v>41.019999999999996</v>
      </c>
      <c r="H54" s="13">
        <v>70.6</v>
      </c>
      <c r="I54" s="16">
        <f t="shared" si="1"/>
        <v>21.179999999999996</v>
      </c>
      <c r="J54" s="16">
        <f t="shared" si="2"/>
        <v>62.2</v>
      </c>
      <c r="K54" s="16">
        <v>13</v>
      </c>
      <c r="L54" s="17"/>
      <c r="M54" s="18"/>
    </row>
    <row r="55" spans="1:13" ht="31.5" customHeight="1">
      <c r="A55" s="13">
        <v>14</v>
      </c>
      <c r="B55" s="14" t="s">
        <v>123</v>
      </c>
      <c r="C55" s="15" t="s">
        <v>89</v>
      </c>
      <c r="D55" s="15" t="s">
        <v>150</v>
      </c>
      <c r="E55" s="13">
        <v>9</v>
      </c>
      <c r="F55" s="14">
        <v>60.4</v>
      </c>
      <c r="G55" s="16">
        <f t="shared" si="0"/>
        <v>42.279999999999994</v>
      </c>
      <c r="H55" s="13">
        <v>65.8</v>
      </c>
      <c r="I55" s="16">
        <f t="shared" si="1"/>
        <v>19.74</v>
      </c>
      <c r="J55" s="16">
        <f t="shared" si="2"/>
        <v>62.019999999999996</v>
      </c>
      <c r="K55" s="16">
        <v>14</v>
      </c>
      <c r="L55" s="17"/>
      <c r="M55" s="18"/>
    </row>
    <row r="56" spans="1:13" ht="31.5" customHeight="1">
      <c r="A56" s="13">
        <v>15</v>
      </c>
      <c r="B56" s="14" t="s">
        <v>131</v>
      </c>
      <c r="C56" s="15" t="s">
        <v>96</v>
      </c>
      <c r="D56" s="15" t="s">
        <v>150</v>
      </c>
      <c r="E56" s="13">
        <v>9</v>
      </c>
      <c r="F56" s="26">
        <v>55.8</v>
      </c>
      <c r="G56" s="16">
        <f t="shared" si="0"/>
        <v>39.059999999999995</v>
      </c>
      <c r="H56" s="13">
        <v>76.2</v>
      </c>
      <c r="I56" s="16">
        <f t="shared" si="1"/>
        <v>22.86</v>
      </c>
      <c r="J56" s="16">
        <f t="shared" si="2"/>
        <v>61.92</v>
      </c>
      <c r="K56" s="16">
        <v>15</v>
      </c>
      <c r="L56" s="17"/>
      <c r="M56" s="18"/>
    </row>
    <row r="57" spans="1:13" ht="31.5" customHeight="1">
      <c r="A57" s="13">
        <v>16</v>
      </c>
      <c r="B57" s="14" t="s">
        <v>127</v>
      </c>
      <c r="C57" s="27" t="s">
        <v>93</v>
      </c>
      <c r="D57" s="15" t="s">
        <v>150</v>
      </c>
      <c r="E57" s="13">
        <v>9</v>
      </c>
      <c r="F57" s="14">
        <v>57.6</v>
      </c>
      <c r="G57" s="16">
        <f t="shared" si="0"/>
        <v>40.32</v>
      </c>
      <c r="H57" s="13">
        <v>69.6</v>
      </c>
      <c r="I57" s="16">
        <f t="shared" si="1"/>
        <v>20.88</v>
      </c>
      <c r="J57" s="16">
        <f t="shared" si="2"/>
        <v>61.2</v>
      </c>
      <c r="K57" s="16">
        <v>16</v>
      </c>
      <c r="L57" s="17"/>
      <c r="M57" s="18"/>
    </row>
    <row r="58" spans="1:13" ht="31.5" customHeight="1">
      <c r="A58" s="13">
        <v>17</v>
      </c>
      <c r="B58" s="14" t="s">
        <v>126</v>
      </c>
      <c r="C58" s="15" t="s">
        <v>92</v>
      </c>
      <c r="D58" s="15" t="s">
        <v>150</v>
      </c>
      <c r="E58" s="13">
        <v>9</v>
      </c>
      <c r="F58" s="28">
        <v>58.2</v>
      </c>
      <c r="G58" s="16">
        <f t="shared" si="0"/>
        <v>40.74</v>
      </c>
      <c r="H58" s="13">
        <v>66</v>
      </c>
      <c r="I58" s="16">
        <f t="shared" si="1"/>
        <v>19.8</v>
      </c>
      <c r="J58" s="16">
        <f t="shared" si="2"/>
        <v>60.540000000000006</v>
      </c>
      <c r="K58" s="16">
        <v>17</v>
      </c>
      <c r="L58" s="17"/>
      <c r="M58" s="18"/>
    </row>
    <row r="59" spans="1:13" ht="31.5" customHeight="1">
      <c r="A59" s="13">
        <v>18</v>
      </c>
      <c r="B59" s="14" t="s">
        <v>129</v>
      </c>
      <c r="C59" s="15" t="s">
        <v>94</v>
      </c>
      <c r="D59" s="15" t="s">
        <v>150</v>
      </c>
      <c r="E59" s="13">
        <v>9</v>
      </c>
      <c r="F59" s="28">
        <v>56.2</v>
      </c>
      <c r="G59" s="16">
        <f t="shared" si="0"/>
        <v>39.339999999999996</v>
      </c>
      <c r="H59" s="13">
        <v>69</v>
      </c>
      <c r="I59" s="16">
        <f t="shared" si="1"/>
        <v>20.7</v>
      </c>
      <c r="J59" s="16">
        <f t="shared" si="2"/>
        <v>60.040000000000006</v>
      </c>
      <c r="K59" s="16">
        <v>18</v>
      </c>
      <c r="L59" s="17"/>
      <c r="M59" s="18"/>
    </row>
    <row r="60" spans="1:13" ht="31.5" customHeight="1">
      <c r="A60" s="13">
        <v>19</v>
      </c>
      <c r="B60" s="19" t="s">
        <v>130</v>
      </c>
      <c r="C60" s="20" t="s">
        <v>95</v>
      </c>
      <c r="D60" s="15" t="s">
        <v>150</v>
      </c>
      <c r="E60" s="13">
        <v>9</v>
      </c>
      <c r="F60" s="29">
        <v>55.8</v>
      </c>
      <c r="G60" s="16">
        <f t="shared" si="0"/>
        <v>39.059999999999995</v>
      </c>
      <c r="H60" s="13">
        <v>69.4</v>
      </c>
      <c r="I60" s="16">
        <f t="shared" si="1"/>
        <v>20.82</v>
      </c>
      <c r="J60" s="16">
        <f t="shared" si="2"/>
        <v>59.88</v>
      </c>
      <c r="K60" s="16">
        <v>19</v>
      </c>
      <c r="L60" s="17"/>
      <c r="M60" s="18"/>
    </row>
    <row r="61" spans="1:13" ht="31.5" customHeight="1">
      <c r="A61" s="13">
        <v>20</v>
      </c>
      <c r="B61" s="14" t="s">
        <v>128</v>
      </c>
      <c r="C61" s="15" t="s">
        <v>134</v>
      </c>
      <c r="D61" s="15" t="s">
        <v>150</v>
      </c>
      <c r="E61" s="13">
        <v>9</v>
      </c>
      <c r="F61" s="28">
        <v>56.8</v>
      </c>
      <c r="G61" s="16">
        <f t="shared" si="0"/>
        <v>39.76</v>
      </c>
      <c r="H61" s="13">
        <v>66.2</v>
      </c>
      <c r="I61" s="16">
        <f t="shared" si="1"/>
        <v>19.86</v>
      </c>
      <c r="J61" s="16">
        <f t="shared" si="2"/>
        <v>59.62</v>
      </c>
      <c r="K61" s="16">
        <v>20</v>
      </c>
      <c r="L61" s="17"/>
      <c r="M61" s="18"/>
    </row>
    <row r="62" spans="1:13" ht="31.5" customHeight="1">
      <c r="A62" s="13">
        <v>21</v>
      </c>
      <c r="B62" s="14" t="s">
        <v>142</v>
      </c>
      <c r="C62" s="15" t="s">
        <v>143</v>
      </c>
      <c r="D62" s="15" t="s">
        <v>150</v>
      </c>
      <c r="E62" s="13">
        <v>9</v>
      </c>
      <c r="F62" s="28">
        <v>54</v>
      </c>
      <c r="G62" s="16">
        <f t="shared" si="0"/>
        <v>37.8</v>
      </c>
      <c r="H62" s="13">
        <v>71.2</v>
      </c>
      <c r="I62" s="16">
        <f t="shared" si="1"/>
        <v>21.36</v>
      </c>
      <c r="J62" s="16">
        <f t="shared" si="2"/>
        <v>59.16</v>
      </c>
      <c r="K62" s="16">
        <v>21</v>
      </c>
      <c r="L62" s="17"/>
      <c r="M62" s="18"/>
    </row>
    <row r="63" spans="1:13" ht="31.5" customHeight="1">
      <c r="A63" s="13">
        <v>22</v>
      </c>
      <c r="B63" s="13" t="s">
        <v>137</v>
      </c>
      <c r="C63" s="30" t="s">
        <v>138</v>
      </c>
      <c r="D63" s="15" t="s">
        <v>150</v>
      </c>
      <c r="E63" s="13">
        <v>9</v>
      </c>
      <c r="F63" s="21">
        <v>54.6</v>
      </c>
      <c r="G63" s="16">
        <f t="shared" si="0"/>
        <v>38.22</v>
      </c>
      <c r="H63" s="13">
        <v>69.2</v>
      </c>
      <c r="I63" s="16">
        <f t="shared" si="1"/>
        <v>20.76</v>
      </c>
      <c r="J63" s="16">
        <f t="shared" si="2"/>
        <v>58.980000000000004</v>
      </c>
      <c r="K63" s="16">
        <v>22</v>
      </c>
      <c r="L63" s="17"/>
      <c r="M63" s="18"/>
    </row>
    <row r="64" spans="1:13" ht="31.5" customHeight="1">
      <c r="A64" s="13">
        <v>23</v>
      </c>
      <c r="B64" s="14" t="s">
        <v>132</v>
      </c>
      <c r="C64" s="15" t="s">
        <v>97</v>
      </c>
      <c r="D64" s="15" t="s">
        <v>150</v>
      </c>
      <c r="E64" s="13">
        <v>9</v>
      </c>
      <c r="F64" s="14">
        <v>54.8</v>
      </c>
      <c r="G64" s="16">
        <f t="shared" si="0"/>
        <v>38.35999999999999</v>
      </c>
      <c r="H64" s="13">
        <v>67</v>
      </c>
      <c r="I64" s="16">
        <f t="shared" si="1"/>
        <v>20.099999999999998</v>
      </c>
      <c r="J64" s="16">
        <f t="shared" si="2"/>
        <v>58.46</v>
      </c>
      <c r="K64" s="16">
        <v>23</v>
      </c>
      <c r="L64" s="17"/>
      <c r="M64" s="18"/>
    </row>
    <row r="65" spans="1:13" ht="31.5" customHeight="1">
      <c r="A65" s="13">
        <v>24</v>
      </c>
      <c r="B65" s="14" t="s">
        <v>133</v>
      </c>
      <c r="C65" s="15" t="s">
        <v>98</v>
      </c>
      <c r="D65" s="15" t="s">
        <v>150</v>
      </c>
      <c r="E65" s="13">
        <v>9</v>
      </c>
      <c r="F65" s="14">
        <v>54.8</v>
      </c>
      <c r="G65" s="16">
        <f t="shared" si="0"/>
        <v>38.35999999999999</v>
      </c>
      <c r="H65" s="13">
        <v>57.8</v>
      </c>
      <c r="I65" s="16">
        <f t="shared" si="1"/>
        <v>17.34</v>
      </c>
      <c r="J65" s="16">
        <f t="shared" si="2"/>
        <v>55.7</v>
      </c>
      <c r="K65" s="16">
        <v>24</v>
      </c>
      <c r="L65" s="17"/>
      <c r="M65" s="18"/>
    </row>
    <row r="66" spans="1:13" ht="31.5" customHeight="1">
      <c r="A66" s="13">
        <v>25</v>
      </c>
      <c r="B66" s="14" t="s">
        <v>111</v>
      </c>
      <c r="C66" s="15" t="s">
        <v>78</v>
      </c>
      <c r="D66" s="15" t="s">
        <v>150</v>
      </c>
      <c r="E66" s="13">
        <v>9</v>
      </c>
      <c r="F66" s="14">
        <v>68.4</v>
      </c>
      <c r="G66" s="16">
        <f t="shared" si="0"/>
        <v>47.88</v>
      </c>
      <c r="H66" s="16">
        <v>0</v>
      </c>
      <c r="I66" s="16">
        <f t="shared" si="1"/>
        <v>0</v>
      </c>
      <c r="J66" s="16">
        <f t="shared" si="2"/>
        <v>47.88</v>
      </c>
      <c r="K66" s="16">
        <v>25</v>
      </c>
      <c r="L66" s="17" t="s">
        <v>152</v>
      </c>
      <c r="M66" s="18"/>
    </row>
    <row r="67" spans="1:13" ht="31.5" customHeight="1">
      <c r="A67" s="13">
        <v>26</v>
      </c>
      <c r="B67" s="14" t="s">
        <v>120</v>
      </c>
      <c r="C67" s="31" t="s">
        <v>135</v>
      </c>
      <c r="D67" s="15" t="s">
        <v>150</v>
      </c>
      <c r="E67" s="13">
        <v>9</v>
      </c>
      <c r="F67" s="14">
        <v>61.6</v>
      </c>
      <c r="G67" s="16">
        <f>F67*0.7</f>
        <v>43.12</v>
      </c>
      <c r="H67" s="16">
        <v>0</v>
      </c>
      <c r="I67" s="16">
        <f>H67*0.3</f>
        <v>0</v>
      </c>
      <c r="J67" s="16">
        <f>G67+I67</f>
        <v>43.12</v>
      </c>
      <c r="K67" s="16">
        <v>26</v>
      </c>
      <c r="L67" s="17" t="s">
        <v>152</v>
      </c>
      <c r="M67" s="18"/>
    </row>
  </sheetData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pony</dc:creator>
  <cp:keywords/>
  <dc:description/>
  <cp:lastModifiedBy>微软用户</cp:lastModifiedBy>
  <dcterms:created xsi:type="dcterms:W3CDTF">2013-08-29T05:01:16Z</dcterms:created>
  <dcterms:modified xsi:type="dcterms:W3CDTF">2019-08-29T08:47:15Z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