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105" windowWidth="19395" windowHeight="7605"/>
  </bookViews>
  <sheets>
    <sheet name="Sheet1" sheetId="1" r:id="rId1"/>
    <sheet name="Sheet2" sheetId="2" r:id="rId2"/>
    <sheet name="Sheet3" sheetId="3" r:id="rId3"/>
  </sheets>
  <calcPr calcId="125725" fullPrecision="0"/>
</workbook>
</file>

<file path=xl/calcChain.xml><?xml version="1.0" encoding="utf-8"?>
<calcChain xmlns="http://schemas.openxmlformats.org/spreadsheetml/2006/main">
  <c r="I3" i="1"/>
  <c r="J3" s="1"/>
  <c r="I9"/>
  <c r="J9" s="1"/>
  <c r="I6"/>
  <c r="J6" s="1"/>
  <c r="I5"/>
  <c r="J5" s="1"/>
  <c r="I7"/>
  <c r="J7" s="1"/>
  <c r="I4"/>
  <c r="J4" s="1"/>
  <c r="I10"/>
  <c r="J10" s="1"/>
  <c r="I8"/>
  <c r="J8" s="1"/>
  <c r="I11"/>
  <c r="J11" s="1"/>
  <c r="H3"/>
  <c r="H9"/>
  <c r="H6"/>
  <c r="H5"/>
  <c r="H7"/>
  <c r="H4"/>
  <c r="H10"/>
  <c r="H8"/>
  <c r="H11"/>
  <c r="G3"/>
  <c r="G9"/>
  <c r="G6"/>
  <c r="G5"/>
  <c r="G7"/>
  <c r="G4"/>
  <c r="G10"/>
  <c r="G8"/>
  <c r="G11"/>
</calcChain>
</file>

<file path=xl/sharedStrings.xml><?xml version="1.0" encoding="utf-8"?>
<sst xmlns="http://schemas.openxmlformats.org/spreadsheetml/2006/main" count="670" uniqueCount="254">
  <si>
    <t>报名序号</t>
  </si>
  <si>
    <t>姓名</t>
  </si>
  <si>
    <t>性别</t>
  </si>
  <si>
    <t>招聘学段</t>
  </si>
  <si>
    <t>招聘学科（岗位）</t>
  </si>
  <si>
    <t>笔试成绩</t>
  </si>
  <si>
    <t>女</t>
  </si>
  <si>
    <t>小学</t>
  </si>
  <si>
    <t>男</t>
  </si>
  <si>
    <t>张倩</t>
  </si>
  <si>
    <t>郭洪伟</t>
  </si>
  <si>
    <t>小学数学教师</t>
  </si>
  <si>
    <t>高晓</t>
  </si>
  <si>
    <t>张文杰</t>
  </si>
  <si>
    <t>张亚男</t>
  </si>
  <si>
    <t>王倩倩</t>
  </si>
  <si>
    <t>田龙宝</t>
  </si>
  <si>
    <t>韩振州</t>
  </si>
  <si>
    <t>李佳欣</t>
  </si>
  <si>
    <t>肖灵洁</t>
  </si>
  <si>
    <t>辛乐</t>
  </si>
  <si>
    <t>贾琳璐</t>
  </si>
  <si>
    <t>刘家峰</t>
  </si>
  <si>
    <t>王怡然</t>
  </si>
  <si>
    <t>张丽丽</t>
  </si>
  <si>
    <t>杨俊玲</t>
  </si>
  <si>
    <t>宋成林</t>
  </si>
  <si>
    <t>王继兰</t>
  </si>
  <si>
    <t>齐洋洋</t>
  </si>
  <si>
    <t>刘兴英</t>
  </si>
  <si>
    <t>张幸媛</t>
  </si>
  <si>
    <t>宋晓蕾</t>
  </si>
  <si>
    <t>李丽</t>
  </si>
  <si>
    <t>丁盼盼</t>
  </si>
  <si>
    <t>苏燕</t>
  </si>
  <si>
    <t>陈安琪</t>
  </si>
  <si>
    <t>姜聪</t>
  </si>
  <si>
    <t>王玉</t>
  </si>
  <si>
    <t>刘建霞</t>
  </si>
  <si>
    <t>霍晶</t>
  </si>
  <si>
    <t>刘硕</t>
  </si>
  <si>
    <t>靳秀梅</t>
  </si>
  <si>
    <t>赵欢</t>
  </si>
  <si>
    <t>王瑶</t>
  </si>
  <si>
    <t>范文莎</t>
  </si>
  <si>
    <t>杜鹃</t>
  </si>
  <si>
    <t>苏雁群</t>
  </si>
  <si>
    <t>解姗姗</t>
  </si>
  <si>
    <t>邢彤彤</t>
  </si>
  <si>
    <t>马筱玲</t>
  </si>
  <si>
    <t>孙红</t>
  </si>
  <si>
    <t>孙择华</t>
  </si>
  <si>
    <t>陈晴</t>
  </si>
  <si>
    <t>崔连娟</t>
  </si>
  <si>
    <t>米盼盼</t>
  </si>
  <si>
    <t>李敏</t>
  </si>
  <si>
    <t>张可涵</t>
  </si>
  <si>
    <t>王如如</t>
  </si>
  <si>
    <t>陆艳芳</t>
  </si>
  <si>
    <t>肖治娟</t>
  </si>
  <si>
    <t>朱琳</t>
  </si>
  <si>
    <t>杜秀惠</t>
  </si>
  <si>
    <t>李玲</t>
  </si>
  <si>
    <t>李欢</t>
  </si>
  <si>
    <t>史尽彬</t>
  </si>
  <si>
    <t>张永欣</t>
  </si>
  <si>
    <t>尹雪</t>
  </si>
  <si>
    <t>王菊</t>
  </si>
  <si>
    <t>李学燕</t>
  </si>
  <si>
    <t>齐玉影</t>
  </si>
  <si>
    <t>李红雪</t>
  </si>
  <si>
    <t>庄衍骋</t>
  </si>
  <si>
    <t>韩影影</t>
  </si>
  <si>
    <t>张洁</t>
  </si>
  <si>
    <t>张琪</t>
  </si>
  <si>
    <t>马敏敏</t>
  </si>
  <si>
    <t>刘聪聪</t>
  </si>
  <si>
    <t>郭辰辰</t>
  </si>
  <si>
    <t>季蓉蓉</t>
  </si>
  <si>
    <t>张杰</t>
  </si>
  <si>
    <t>曹晓晓</t>
  </si>
  <si>
    <t>王琳</t>
  </si>
  <si>
    <t>刘晓菲</t>
  </si>
  <si>
    <t>王珏</t>
  </si>
  <si>
    <t>小学数学教师</t>
    <phoneticPr fontId="19" type="noConversion"/>
  </si>
  <si>
    <t>002736</t>
  </si>
  <si>
    <t>004787</t>
  </si>
  <si>
    <t>002816</t>
  </si>
  <si>
    <t>001197</t>
  </si>
  <si>
    <t>001217</t>
  </si>
  <si>
    <t>001292</t>
  </si>
  <si>
    <t>004638</t>
  </si>
  <si>
    <t>003913</t>
  </si>
  <si>
    <t>000388</t>
  </si>
  <si>
    <t>000240</t>
  </si>
  <si>
    <t>001563</t>
  </si>
  <si>
    <t>001447</t>
  </si>
  <si>
    <t>004140</t>
  </si>
  <si>
    <t>002336</t>
  </si>
  <si>
    <t>002803</t>
  </si>
  <si>
    <t>000519</t>
  </si>
  <si>
    <t>002467</t>
  </si>
  <si>
    <t>001013</t>
  </si>
  <si>
    <t>002484</t>
  </si>
  <si>
    <t>001001</t>
  </si>
  <si>
    <t>002341</t>
  </si>
  <si>
    <t>002366</t>
  </si>
  <si>
    <t>003821</t>
  </si>
  <si>
    <t>003963</t>
  </si>
  <si>
    <t>004503</t>
  </si>
  <si>
    <t>000045</t>
  </si>
  <si>
    <t>002649</t>
  </si>
  <si>
    <t>001883</t>
  </si>
  <si>
    <t>000295</t>
  </si>
  <si>
    <t>000325</t>
  </si>
  <si>
    <t>000953</t>
  </si>
  <si>
    <t>000876</t>
  </si>
  <si>
    <t>001128</t>
  </si>
  <si>
    <t>001408</t>
  </si>
  <si>
    <t>002680</t>
  </si>
  <si>
    <t>001848</t>
  </si>
  <si>
    <t>003318</t>
  </si>
  <si>
    <t>000148</t>
  </si>
  <si>
    <t>003731</t>
  </si>
  <si>
    <t>000652</t>
  </si>
  <si>
    <t>000726</t>
  </si>
  <si>
    <t>000163</t>
  </si>
  <si>
    <t>000188</t>
  </si>
  <si>
    <t>001257</t>
  </si>
  <si>
    <t>001745</t>
  </si>
  <si>
    <t>004332</t>
  </si>
  <si>
    <t>002177</t>
  </si>
  <si>
    <t>002760</t>
  </si>
  <si>
    <t>000093</t>
  </si>
  <si>
    <t>000109</t>
  </si>
  <si>
    <t>000761</t>
  </si>
  <si>
    <t>002865</t>
  </si>
  <si>
    <t>001942</t>
  </si>
  <si>
    <t>003082</t>
  </si>
  <si>
    <t>000119</t>
  </si>
  <si>
    <t>000913</t>
  </si>
  <si>
    <t>002295</t>
  </si>
  <si>
    <t>002367</t>
  </si>
  <si>
    <t>002961</t>
  </si>
  <si>
    <t>003824</t>
  </si>
  <si>
    <t>003887</t>
  </si>
  <si>
    <t>003799</t>
  </si>
  <si>
    <t>001544</t>
  </si>
  <si>
    <t>002809</t>
  </si>
  <si>
    <t>003624</t>
  </si>
  <si>
    <t>001186</t>
  </si>
  <si>
    <t>001538</t>
  </si>
  <si>
    <t>004106</t>
  </si>
  <si>
    <t>000465</t>
  </si>
  <si>
    <t>001759</t>
  </si>
  <si>
    <t>000087</t>
  </si>
  <si>
    <t>002373</t>
  </si>
  <si>
    <t>004420</t>
  </si>
  <si>
    <t>004488</t>
  </si>
  <si>
    <t>修正系数</t>
  </si>
  <si>
    <t>修正系数</t>
    <phoneticPr fontId="19" type="noConversion"/>
  </si>
  <si>
    <t>试讲成绩（原始）</t>
    <phoneticPr fontId="19" type="noConversion"/>
  </si>
  <si>
    <t>试讲成绩（修正后）</t>
    <phoneticPr fontId="19" type="noConversion"/>
  </si>
  <si>
    <t>最终成绩</t>
    <phoneticPr fontId="19" type="noConversion"/>
  </si>
  <si>
    <t>身份证号</t>
  </si>
  <si>
    <t>试讲（技能测试）时间</t>
  </si>
  <si>
    <t>考场</t>
  </si>
  <si>
    <t>抽签号</t>
  </si>
  <si>
    <t>分数</t>
  </si>
  <si>
    <t>修正后成绩</t>
  </si>
  <si>
    <t>37010419950713002X</t>
  </si>
  <si>
    <t>2019年8月9日13:30</t>
  </si>
  <si>
    <t>第十考场</t>
  </si>
  <si>
    <t>37098219901213438X</t>
  </si>
  <si>
    <t>230422198003202222</t>
  </si>
  <si>
    <t>370103199504098822</t>
  </si>
  <si>
    <t>370826199401180818</t>
  </si>
  <si>
    <t>371482199005026069</t>
  </si>
  <si>
    <t>370103199503298822</t>
  </si>
  <si>
    <t>370102199602140020</t>
  </si>
  <si>
    <t>370103199408198524</t>
  </si>
  <si>
    <t>371427199607312826</t>
  </si>
  <si>
    <t>230404198612280143</t>
  </si>
  <si>
    <t>370104199009294128</t>
  </si>
  <si>
    <t>371502198708013386</t>
  </si>
  <si>
    <t>372924198701183922</t>
  </si>
  <si>
    <t>370112199507077126</t>
  </si>
  <si>
    <t>370126199712210828</t>
  </si>
  <si>
    <t>370481199501207048</t>
  </si>
  <si>
    <t>371425199208159067</t>
  </si>
  <si>
    <t>370105199306090021</t>
  </si>
  <si>
    <t>370782199305221128</t>
  </si>
  <si>
    <t>370112199005045124</t>
  </si>
  <si>
    <t>第十一考场</t>
  </si>
  <si>
    <t>370125198711224629</t>
  </si>
  <si>
    <t>372922199212058161</t>
  </si>
  <si>
    <t>370112199701027122</t>
  </si>
  <si>
    <t>370181199205072429</t>
  </si>
  <si>
    <t>370123199001260547</t>
  </si>
  <si>
    <t>372321198909244489</t>
  </si>
  <si>
    <t>371323199010173738</t>
  </si>
  <si>
    <t>370105199507166520</t>
  </si>
  <si>
    <t>370102199510232913</t>
  </si>
  <si>
    <t>370181198612111785</t>
  </si>
  <si>
    <t>370883198808021942</t>
  </si>
  <si>
    <t>370103199403275025</t>
  </si>
  <si>
    <t>370105199310025927</t>
  </si>
  <si>
    <t>370983199402024924</t>
  </si>
  <si>
    <t>370105198711305044</t>
  </si>
  <si>
    <t>429004198807042585</t>
  </si>
  <si>
    <t>371425198803102060</t>
  </si>
  <si>
    <t>第十二考场</t>
  </si>
  <si>
    <t>37092119911201426X</t>
  </si>
  <si>
    <t>370123199604047024</t>
  </si>
  <si>
    <t>370125198810064624</t>
  </si>
  <si>
    <t>142731199103273965</t>
  </si>
  <si>
    <t>37152119910420074X</t>
  </si>
  <si>
    <t>370126199611050829</t>
  </si>
  <si>
    <t>522530199512190048</t>
  </si>
  <si>
    <t>37012519930424562X</t>
  </si>
  <si>
    <t>370123199410085727</t>
  </si>
  <si>
    <t>371526199302203249</t>
  </si>
  <si>
    <t>371525199202075087</t>
  </si>
  <si>
    <t>372926198809256946</t>
  </si>
  <si>
    <t>372925198708103389</t>
  </si>
  <si>
    <t>370181199412041748</t>
  </si>
  <si>
    <t>370125198902193845</t>
  </si>
  <si>
    <t>370784198801233863</t>
  </si>
  <si>
    <t>370125199501285321</t>
  </si>
  <si>
    <t>370102199010243763</t>
  </si>
  <si>
    <t>第十三考场</t>
  </si>
  <si>
    <t>370982199003250688</t>
  </si>
  <si>
    <t>370103199709218525</t>
  </si>
  <si>
    <t>370126199303070465</t>
  </si>
  <si>
    <t>372330199504135883</t>
  </si>
  <si>
    <t>37012319960906523X</t>
  </si>
  <si>
    <t>371121199008190746</t>
  </si>
  <si>
    <t>130922198901151627</t>
  </si>
  <si>
    <t>370181199311051429</t>
  </si>
  <si>
    <t>370902199607091225</t>
  </si>
  <si>
    <t>370911198710255621</t>
  </si>
  <si>
    <t>370181199509270045</t>
  </si>
  <si>
    <t>612321198810293029</t>
  </si>
  <si>
    <t>370831198911204644</t>
  </si>
  <si>
    <t>370105199412016220</t>
  </si>
  <si>
    <t>370126199611163444</t>
  </si>
  <si>
    <t>370982198309103643</t>
  </si>
  <si>
    <t>370481199002143916</t>
  </si>
  <si>
    <t>370982199104212664</t>
  </si>
  <si>
    <t>备注</t>
    <phoneticPr fontId="19" type="noConversion"/>
  </si>
  <si>
    <t>2019年济南市历下区教体系统公开招聘非事业编制专业技术人员小学数学教师考察体检阶段放弃及递补人员名单(第三轮递补）</t>
    <phoneticPr fontId="19" type="noConversion"/>
  </si>
  <si>
    <t>自动放弃</t>
    <phoneticPr fontId="19" type="noConversion"/>
  </si>
  <si>
    <t>放弃递补</t>
    <phoneticPr fontId="19" type="noConversion"/>
  </si>
  <si>
    <t>递补</t>
    <phoneticPr fontId="19" type="noConversion"/>
  </si>
</sst>
</file>

<file path=xl/styles.xml><?xml version="1.0" encoding="utf-8"?>
<styleSheet xmlns="http://schemas.openxmlformats.org/spreadsheetml/2006/main">
  <numFmts count="1">
    <numFmt numFmtId="176" formatCode="0.00_);[Red]\(0.00\)"/>
  </numFmts>
  <fonts count="40">
    <font>
      <sz val="11"/>
      <color theme="1"/>
      <name val="宋体"/>
      <family val="2"/>
      <charset val="134"/>
      <scheme val="minor"/>
    </font>
    <font>
      <sz val="11"/>
      <color theme="1"/>
      <name val="宋体"/>
      <charset val="134"/>
      <scheme val="minor"/>
    </font>
    <font>
      <sz val="11"/>
      <color theme="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
      <b/>
      <sz val="18"/>
      <color theme="1"/>
      <name val="宋体"/>
      <charset val="134"/>
      <scheme val="minor"/>
    </font>
    <font>
      <sz val="9"/>
      <name val="宋体"/>
      <family val="2"/>
      <charset val="134"/>
      <scheme val="minor"/>
    </font>
    <font>
      <sz val="11"/>
      <color theme="1"/>
      <name val="宋体"/>
      <family val="3"/>
      <charset val="134"/>
      <scheme val="minor"/>
    </font>
    <font>
      <b/>
      <sz val="11"/>
      <color theme="1"/>
      <name val="宋体"/>
      <family val="3"/>
      <charset val="134"/>
      <scheme val="minor"/>
    </font>
    <font>
      <sz val="12"/>
      <color theme="1"/>
      <name val="宋体"/>
      <family val="3"/>
      <charset val="134"/>
      <scheme val="minor"/>
    </font>
    <font>
      <sz val="12"/>
      <name val="宋体"/>
      <family val="3"/>
      <charset val="134"/>
    </font>
    <font>
      <b/>
      <sz val="12"/>
      <color theme="1"/>
      <name val="宋体"/>
      <family val="3"/>
      <charset val="134"/>
      <scheme val="minor"/>
    </font>
    <font>
      <sz val="11"/>
      <color theme="0"/>
      <name val="宋体"/>
      <family val="3"/>
      <charset val="134"/>
      <scheme val="minor"/>
    </font>
    <font>
      <b/>
      <sz val="18"/>
      <color theme="3"/>
      <name val="宋体"/>
      <family val="3"/>
      <charset val="134"/>
      <scheme val="maj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5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3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3" borderId="0" applyNumberFormat="0" applyBorder="0" applyAlignment="0" applyProtection="0">
      <alignment vertical="center"/>
    </xf>
    <xf numFmtId="0" fontId="1" fillId="0" borderId="0">
      <alignment vertical="center"/>
    </xf>
    <xf numFmtId="0" fontId="1" fillId="0" borderId="0">
      <alignment vertical="center"/>
    </xf>
    <xf numFmtId="0" fontId="8" fillId="2" borderId="0" applyNumberFormat="0" applyBorder="0" applyAlignment="0" applyProtection="0">
      <alignment vertical="center"/>
    </xf>
    <xf numFmtId="0" fontId="9" fillId="0" borderId="9" applyNumberFormat="0" applyFill="0" applyAlignment="0" applyProtection="0">
      <alignment vertical="center"/>
    </xf>
    <xf numFmtId="0" fontId="10" fillId="6" borderId="4" applyNumberFormat="0" applyAlignment="0" applyProtection="0">
      <alignment vertical="center"/>
    </xf>
    <xf numFmtId="0" fontId="11" fillId="7" borderId="7" applyNumberForma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21" borderId="0" applyNumberFormat="0" applyBorder="0" applyAlignment="0" applyProtection="0">
      <alignment vertical="center"/>
    </xf>
    <xf numFmtId="0" fontId="2" fillId="25" borderId="0" applyNumberFormat="0" applyBorder="0" applyAlignment="0" applyProtection="0">
      <alignment vertical="center"/>
    </xf>
    <xf numFmtId="0" fontId="2" fillId="29" borderId="0" applyNumberFormat="0" applyBorder="0" applyAlignment="0" applyProtection="0">
      <alignment vertical="center"/>
    </xf>
    <xf numFmtId="0" fontId="15" fillId="4" borderId="0" applyNumberFormat="0" applyBorder="0" applyAlignment="0" applyProtection="0">
      <alignment vertical="center"/>
    </xf>
    <xf numFmtId="0" fontId="16" fillId="6" borderId="5" applyNumberFormat="0" applyAlignment="0" applyProtection="0">
      <alignment vertical="center"/>
    </xf>
    <xf numFmtId="0" fontId="17" fillId="5" borderId="4" applyNumberFormat="0" applyAlignment="0" applyProtection="0">
      <alignment vertical="center"/>
    </xf>
    <xf numFmtId="0" fontId="1" fillId="8" borderId="8" applyNumberFormat="0" applyFon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10" borderId="0" applyNumberFormat="0" applyBorder="0" applyAlignment="0" applyProtection="0">
      <alignment vertical="center"/>
    </xf>
    <xf numFmtId="0" fontId="20" fillId="14" borderId="0" applyNumberFormat="0" applyBorder="0" applyAlignment="0" applyProtection="0">
      <alignment vertical="center"/>
    </xf>
    <xf numFmtId="0" fontId="20" fillId="18" borderId="0" applyNumberFormat="0" applyBorder="0" applyAlignment="0" applyProtection="0">
      <alignment vertical="center"/>
    </xf>
    <xf numFmtId="0" fontId="20" fillId="22" borderId="0" applyNumberFormat="0" applyBorder="0" applyAlignment="0" applyProtection="0">
      <alignment vertical="center"/>
    </xf>
    <xf numFmtId="0" fontId="20" fillId="26" borderId="0" applyNumberFormat="0" applyBorder="0" applyAlignment="0" applyProtection="0">
      <alignment vertical="center"/>
    </xf>
    <xf numFmtId="0" fontId="20" fillId="30" borderId="0" applyNumberFormat="0" applyBorder="0" applyAlignment="0" applyProtection="0">
      <alignment vertical="center"/>
    </xf>
    <xf numFmtId="0" fontId="20" fillId="11" borderId="0" applyNumberFormat="0" applyBorder="0" applyAlignment="0" applyProtection="0">
      <alignment vertical="center"/>
    </xf>
    <xf numFmtId="0" fontId="20" fillId="15" borderId="0" applyNumberFormat="0" applyBorder="0" applyAlignment="0" applyProtection="0">
      <alignment vertical="center"/>
    </xf>
    <xf numFmtId="0" fontId="20" fillId="19" borderId="0" applyNumberFormat="0" applyBorder="0" applyAlignment="0" applyProtection="0">
      <alignment vertical="center"/>
    </xf>
    <xf numFmtId="0" fontId="20" fillId="23" borderId="0" applyNumberFormat="0" applyBorder="0" applyAlignment="0" applyProtection="0">
      <alignment vertical="center"/>
    </xf>
    <xf numFmtId="0" fontId="20" fillId="27" borderId="0" applyNumberFormat="0" applyBorder="0" applyAlignment="0" applyProtection="0">
      <alignment vertical="center"/>
    </xf>
    <xf numFmtId="0" fontId="20" fillId="31"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20" borderId="0" applyNumberFormat="0" applyBorder="0" applyAlignment="0" applyProtection="0">
      <alignment vertical="center"/>
    </xf>
    <xf numFmtId="0" fontId="25" fillId="24" borderId="0" applyNumberFormat="0" applyBorder="0" applyAlignment="0" applyProtection="0">
      <alignment vertical="center"/>
    </xf>
    <xf numFmtId="0" fontId="25" fillId="28" borderId="0" applyNumberFormat="0" applyBorder="0" applyAlignment="0" applyProtection="0">
      <alignment vertical="center"/>
    </xf>
    <xf numFmtId="0" fontId="25" fillId="32"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1" applyNumberFormat="0" applyFill="0" applyAlignment="0" applyProtection="0">
      <alignment vertical="center"/>
    </xf>
    <xf numFmtId="0" fontId="28" fillId="0" borderId="2" applyNumberFormat="0" applyFill="0" applyAlignment="0" applyProtection="0">
      <alignment vertical="center"/>
    </xf>
    <xf numFmtId="0" fontId="29" fillId="0" borderId="3" applyNumberFormat="0" applyFill="0" applyAlignment="0" applyProtection="0">
      <alignment vertical="center"/>
    </xf>
    <xf numFmtId="0" fontId="29" fillId="0" borderId="0" applyNumberFormat="0" applyFill="0" applyBorder="0" applyAlignment="0" applyProtection="0">
      <alignment vertical="center"/>
    </xf>
    <xf numFmtId="0" fontId="30" fillId="3" borderId="0" applyNumberFormat="0" applyBorder="0" applyAlignment="0" applyProtection="0">
      <alignment vertical="center"/>
    </xf>
    <xf numFmtId="0" fontId="31" fillId="2" borderId="0" applyNumberFormat="0" applyBorder="0" applyAlignment="0" applyProtection="0">
      <alignment vertical="center"/>
    </xf>
    <xf numFmtId="0" fontId="21" fillId="0" borderId="9" applyNumberFormat="0" applyFill="0" applyAlignment="0" applyProtection="0">
      <alignment vertical="center"/>
    </xf>
    <xf numFmtId="0" fontId="32" fillId="6" borderId="4" applyNumberFormat="0" applyAlignment="0" applyProtection="0">
      <alignment vertical="center"/>
    </xf>
    <xf numFmtId="0" fontId="33" fillId="7" borderId="7" applyNumberForma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6" applyNumberFormat="0" applyFill="0" applyAlignment="0" applyProtection="0">
      <alignment vertical="center"/>
    </xf>
    <xf numFmtId="0" fontId="25" fillId="9" borderId="0" applyNumberFormat="0" applyBorder="0" applyAlignment="0" applyProtection="0">
      <alignment vertical="center"/>
    </xf>
    <xf numFmtId="0" fontId="25" fillId="13" borderId="0" applyNumberFormat="0" applyBorder="0" applyAlignment="0" applyProtection="0">
      <alignment vertical="center"/>
    </xf>
    <xf numFmtId="0" fontId="25" fillId="17" borderId="0" applyNumberFormat="0" applyBorder="0" applyAlignment="0" applyProtection="0">
      <alignment vertical="center"/>
    </xf>
    <xf numFmtId="0" fontId="25" fillId="21" borderId="0" applyNumberFormat="0" applyBorder="0" applyAlignment="0" applyProtection="0">
      <alignment vertical="center"/>
    </xf>
    <xf numFmtId="0" fontId="25" fillId="25" borderId="0" applyNumberFormat="0" applyBorder="0" applyAlignment="0" applyProtection="0">
      <alignment vertical="center"/>
    </xf>
    <xf numFmtId="0" fontId="25" fillId="29" borderId="0" applyNumberFormat="0" applyBorder="0" applyAlignment="0" applyProtection="0">
      <alignment vertical="center"/>
    </xf>
    <xf numFmtId="0" fontId="37" fillId="4" borderId="0" applyNumberFormat="0" applyBorder="0" applyAlignment="0" applyProtection="0">
      <alignment vertical="center"/>
    </xf>
    <xf numFmtId="0" fontId="38" fillId="6" borderId="5" applyNumberFormat="0" applyAlignment="0" applyProtection="0">
      <alignment vertical="center"/>
    </xf>
    <xf numFmtId="0" fontId="39" fillId="5" borderId="4" applyNumberFormat="0" applyAlignment="0" applyProtection="0">
      <alignment vertical="center"/>
    </xf>
    <xf numFmtId="0" fontId="20" fillId="8" borderId="8" applyNumberFormat="0" applyFont="0" applyAlignment="0" applyProtection="0">
      <alignment vertical="center"/>
    </xf>
    <xf numFmtId="0" fontId="20" fillId="0" borderId="0">
      <alignment vertical="center"/>
    </xf>
    <xf numFmtId="0" fontId="20" fillId="10" borderId="0" applyNumberFormat="0" applyBorder="0" applyAlignment="0" applyProtection="0">
      <alignment vertical="center"/>
    </xf>
    <xf numFmtId="0" fontId="20" fillId="14" borderId="0" applyNumberFormat="0" applyBorder="0" applyAlignment="0" applyProtection="0">
      <alignment vertical="center"/>
    </xf>
    <xf numFmtId="0" fontId="20" fillId="18" borderId="0" applyNumberFormat="0" applyBorder="0" applyAlignment="0" applyProtection="0">
      <alignment vertical="center"/>
    </xf>
    <xf numFmtId="0" fontId="20" fillId="22" borderId="0" applyNumberFormat="0" applyBorder="0" applyAlignment="0" applyProtection="0">
      <alignment vertical="center"/>
    </xf>
    <xf numFmtId="0" fontId="20" fillId="26" borderId="0" applyNumberFormat="0" applyBorder="0" applyAlignment="0" applyProtection="0">
      <alignment vertical="center"/>
    </xf>
    <xf numFmtId="0" fontId="20" fillId="30" borderId="0" applyNumberFormat="0" applyBorder="0" applyAlignment="0" applyProtection="0">
      <alignment vertical="center"/>
    </xf>
    <xf numFmtId="0" fontId="20" fillId="11" borderId="0" applyNumberFormat="0" applyBorder="0" applyAlignment="0" applyProtection="0">
      <alignment vertical="center"/>
    </xf>
    <xf numFmtId="0" fontId="20" fillId="15" borderId="0" applyNumberFormat="0" applyBorder="0" applyAlignment="0" applyProtection="0">
      <alignment vertical="center"/>
    </xf>
    <xf numFmtId="0" fontId="20" fillId="19" borderId="0" applyNumberFormat="0" applyBorder="0" applyAlignment="0" applyProtection="0">
      <alignment vertical="center"/>
    </xf>
    <xf numFmtId="0" fontId="20" fillId="23" borderId="0" applyNumberFormat="0" applyBorder="0" applyAlignment="0" applyProtection="0">
      <alignment vertical="center"/>
    </xf>
    <xf numFmtId="0" fontId="20" fillId="27" borderId="0" applyNumberFormat="0" applyBorder="0" applyAlignment="0" applyProtection="0">
      <alignment vertical="center"/>
    </xf>
    <xf numFmtId="0" fontId="20" fillId="31"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20" borderId="0" applyNumberFormat="0" applyBorder="0" applyAlignment="0" applyProtection="0">
      <alignment vertical="center"/>
    </xf>
    <xf numFmtId="0" fontId="25" fillId="24" borderId="0" applyNumberFormat="0" applyBorder="0" applyAlignment="0" applyProtection="0">
      <alignment vertical="center"/>
    </xf>
    <xf numFmtId="0" fontId="25" fillId="28" borderId="0" applyNumberFormat="0" applyBorder="0" applyAlignment="0" applyProtection="0">
      <alignment vertical="center"/>
    </xf>
    <xf numFmtId="0" fontId="25" fillId="32"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1" applyNumberFormat="0" applyFill="0" applyAlignment="0" applyProtection="0">
      <alignment vertical="center"/>
    </xf>
    <xf numFmtId="0" fontId="28" fillId="0" borderId="2" applyNumberFormat="0" applyFill="0" applyAlignment="0" applyProtection="0">
      <alignment vertical="center"/>
    </xf>
    <xf numFmtId="0" fontId="29" fillId="0" borderId="3" applyNumberFormat="0" applyFill="0" applyAlignment="0" applyProtection="0">
      <alignment vertical="center"/>
    </xf>
    <xf numFmtId="0" fontId="29" fillId="0" borderId="0" applyNumberFormat="0" applyFill="0" applyBorder="0" applyAlignment="0" applyProtection="0">
      <alignment vertical="center"/>
    </xf>
    <xf numFmtId="0" fontId="30" fillId="3" borderId="0" applyNumberFormat="0" applyBorder="0" applyAlignment="0" applyProtection="0">
      <alignment vertical="center"/>
    </xf>
    <xf numFmtId="0" fontId="31" fillId="2" borderId="0" applyNumberFormat="0" applyBorder="0" applyAlignment="0" applyProtection="0">
      <alignment vertical="center"/>
    </xf>
    <xf numFmtId="0" fontId="21" fillId="0" borderId="9" applyNumberFormat="0" applyFill="0" applyAlignment="0" applyProtection="0">
      <alignment vertical="center"/>
    </xf>
    <xf numFmtId="0" fontId="32" fillId="6" borderId="4" applyNumberFormat="0" applyAlignment="0" applyProtection="0">
      <alignment vertical="center"/>
    </xf>
    <xf numFmtId="0" fontId="33" fillId="7" borderId="7" applyNumberForma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6" applyNumberFormat="0" applyFill="0" applyAlignment="0" applyProtection="0">
      <alignment vertical="center"/>
    </xf>
    <xf numFmtId="0" fontId="25" fillId="9" borderId="0" applyNumberFormat="0" applyBorder="0" applyAlignment="0" applyProtection="0">
      <alignment vertical="center"/>
    </xf>
    <xf numFmtId="0" fontId="25" fillId="13" borderId="0" applyNumberFormat="0" applyBorder="0" applyAlignment="0" applyProtection="0">
      <alignment vertical="center"/>
    </xf>
    <xf numFmtId="0" fontId="25" fillId="17" borderId="0" applyNumberFormat="0" applyBorder="0" applyAlignment="0" applyProtection="0">
      <alignment vertical="center"/>
    </xf>
    <xf numFmtId="0" fontId="25" fillId="21" borderId="0" applyNumberFormat="0" applyBorder="0" applyAlignment="0" applyProtection="0">
      <alignment vertical="center"/>
    </xf>
    <xf numFmtId="0" fontId="25" fillId="25" borderId="0" applyNumberFormat="0" applyBorder="0" applyAlignment="0" applyProtection="0">
      <alignment vertical="center"/>
    </xf>
    <xf numFmtId="0" fontId="25" fillId="29" borderId="0" applyNumberFormat="0" applyBorder="0" applyAlignment="0" applyProtection="0">
      <alignment vertical="center"/>
    </xf>
    <xf numFmtId="0" fontId="37" fillId="4" borderId="0" applyNumberFormat="0" applyBorder="0" applyAlignment="0" applyProtection="0">
      <alignment vertical="center"/>
    </xf>
    <xf numFmtId="0" fontId="38" fillId="6" borderId="5" applyNumberFormat="0" applyAlignment="0" applyProtection="0">
      <alignment vertical="center"/>
    </xf>
    <xf numFmtId="0" fontId="39" fillId="5" borderId="4" applyNumberFormat="0" applyAlignment="0" applyProtection="0">
      <alignment vertical="center"/>
    </xf>
    <xf numFmtId="0" fontId="20" fillId="8" borderId="8" applyNumberFormat="0" applyFont="0" applyAlignment="0" applyProtection="0">
      <alignment vertical="center"/>
    </xf>
  </cellStyleXfs>
  <cellXfs count="23">
    <xf numFmtId="0" fontId="0" fillId="0" borderId="0" xfId="0">
      <alignment vertical="center"/>
    </xf>
    <xf numFmtId="176" fontId="9" fillId="0" borderId="10" xfId="27" applyNumberFormat="1" applyFont="1" applyBorder="1" applyAlignment="1">
      <alignment horizontal="center" vertical="center" wrapText="1"/>
    </xf>
    <xf numFmtId="176" fontId="9" fillId="0" borderId="10" xfId="1" applyNumberFormat="1" applyFont="1" applyBorder="1" applyAlignment="1">
      <alignment horizontal="center" vertical="center" wrapText="1"/>
    </xf>
    <xf numFmtId="49" fontId="20" fillId="0" borderId="11" xfId="45" applyNumberFormat="1" applyBorder="1" applyAlignment="1">
      <alignment vertical="center" wrapText="1"/>
    </xf>
    <xf numFmtId="0" fontId="22" fillId="0" borderId="10" xfId="46" applyFont="1" applyBorder="1">
      <alignment vertical="center"/>
    </xf>
    <xf numFmtId="0" fontId="23" fillId="0" borderId="10" xfId="0" applyFont="1" applyBorder="1" applyAlignment="1"/>
    <xf numFmtId="49" fontId="21" fillId="33" borderId="11" xfId="45" applyNumberFormat="1" applyFont="1" applyFill="1" applyBorder="1" applyAlignment="1">
      <alignment horizontal="center" vertical="center" wrapText="1"/>
    </xf>
    <xf numFmtId="49" fontId="24" fillId="33" borderId="10" xfId="46" applyNumberFormat="1" applyFont="1" applyFill="1" applyBorder="1" applyAlignment="1">
      <alignment horizontal="center" vertical="center" wrapText="1"/>
    </xf>
    <xf numFmtId="0" fontId="22" fillId="33" borderId="10" xfId="46" applyFont="1" applyFill="1" applyBorder="1">
      <alignment vertical="center"/>
    </xf>
    <xf numFmtId="0" fontId="22" fillId="34" borderId="10" xfId="46" applyFont="1" applyFill="1" applyBorder="1">
      <alignment vertical="center"/>
    </xf>
    <xf numFmtId="176" fontId="24" fillId="33" borderId="10" xfId="46" applyNumberFormat="1" applyFont="1" applyFill="1" applyBorder="1" applyAlignment="1">
      <alignment horizontal="center" vertical="center" wrapText="1"/>
    </xf>
    <xf numFmtId="176" fontId="22" fillId="0" borderId="10" xfId="46" applyNumberFormat="1" applyFont="1" applyBorder="1">
      <alignment vertical="center"/>
    </xf>
    <xf numFmtId="176" fontId="23" fillId="0" borderId="10" xfId="0" applyNumberFormat="1" applyFont="1" applyBorder="1" applyAlignment="1"/>
    <xf numFmtId="176" fontId="0" fillId="0" borderId="0" xfId="0" applyNumberFormat="1">
      <alignment vertical="center"/>
    </xf>
    <xf numFmtId="176" fontId="24" fillId="33" borderId="12" xfId="46" applyNumberFormat="1" applyFont="1" applyFill="1" applyBorder="1" applyAlignment="1">
      <alignment horizontal="center" vertical="center" wrapText="1"/>
    </xf>
    <xf numFmtId="176" fontId="21" fillId="0" borderId="10" xfId="27" applyNumberFormat="1" applyFont="1" applyFill="1" applyBorder="1" applyAlignment="1">
      <alignment horizontal="center" vertical="center" wrapText="1"/>
    </xf>
    <xf numFmtId="0" fontId="0" fillId="0" borderId="10" xfId="0" applyFill="1" applyBorder="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ill="1" applyBorder="1" applyAlignment="1">
      <alignment horizontal="center" vertical="center"/>
    </xf>
    <xf numFmtId="176" fontId="0" fillId="0" borderId="10" xfId="0" applyNumberFormat="1" applyFill="1" applyBorder="1">
      <alignment vertical="center"/>
    </xf>
    <xf numFmtId="0" fontId="0" fillId="0" borderId="0" xfId="0" applyFill="1">
      <alignment vertical="center"/>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cellXfs>
  <cellStyles count="131">
    <cellStyle name="20% - 强调文字颜色 1 2" xfId="2"/>
    <cellStyle name="20% - 强调文字颜色 1 2 2" xfId="90"/>
    <cellStyle name="20% - 强调文字颜色 1 2 3" xfId="48"/>
    <cellStyle name="20% - 强调文字颜色 2 2" xfId="3"/>
    <cellStyle name="20% - 强调文字颜色 2 2 2" xfId="91"/>
    <cellStyle name="20% - 强调文字颜色 2 2 3" xfId="49"/>
    <cellStyle name="20% - 强调文字颜色 3 2" xfId="4"/>
    <cellStyle name="20% - 强调文字颜色 3 2 2" xfId="92"/>
    <cellStyle name="20% - 强调文字颜色 3 2 3" xfId="50"/>
    <cellStyle name="20% - 强调文字颜色 4 2" xfId="5"/>
    <cellStyle name="20% - 强调文字颜色 4 2 2" xfId="93"/>
    <cellStyle name="20% - 强调文字颜色 4 2 3" xfId="51"/>
    <cellStyle name="20% - 强调文字颜色 5 2" xfId="6"/>
    <cellStyle name="20% - 强调文字颜色 5 2 2" xfId="94"/>
    <cellStyle name="20% - 强调文字颜色 5 2 3" xfId="52"/>
    <cellStyle name="20% - 强调文字颜色 6 2" xfId="7"/>
    <cellStyle name="20% - 强调文字颜色 6 2 2" xfId="95"/>
    <cellStyle name="20% - 强调文字颜色 6 2 3" xfId="53"/>
    <cellStyle name="40% - 强调文字颜色 1 2" xfId="8"/>
    <cellStyle name="40% - 强调文字颜色 1 2 2" xfId="96"/>
    <cellStyle name="40% - 强调文字颜色 1 2 3" xfId="54"/>
    <cellStyle name="40% - 强调文字颜色 2 2" xfId="9"/>
    <cellStyle name="40% - 强调文字颜色 2 2 2" xfId="97"/>
    <cellStyle name="40% - 强调文字颜色 2 2 3" xfId="55"/>
    <cellStyle name="40% - 强调文字颜色 3 2" xfId="10"/>
    <cellStyle name="40% - 强调文字颜色 3 2 2" xfId="98"/>
    <cellStyle name="40% - 强调文字颜色 3 2 3" xfId="56"/>
    <cellStyle name="40% - 强调文字颜色 4 2" xfId="11"/>
    <cellStyle name="40% - 强调文字颜色 4 2 2" xfId="99"/>
    <cellStyle name="40% - 强调文字颜色 4 2 3" xfId="57"/>
    <cellStyle name="40% - 强调文字颜色 5 2" xfId="12"/>
    <cellStyle name="40% - 强调文字颜色 5 2 2" xfId="100"/>
    <cellStyle name="40% - 强调文字颜色 5 2 3" xfId="58"/>
    <cellStyle name="40% - 强调文字颜色 6 2" xfId="13"/>
    <cellStyle name="40% - 强调文字颜色 6 2 2" xfId="101"/>
    <cellStyle name="40% - 强调文字颜色 6 2 3" xfId="59"/>
    <cellStyle name="60% - 强调文字颜色 1 2" xfId="14"/>
    <cellStyle name="60% - 强调文字颜色 1 2 2" xfId="102"/>
    <cellStyle name="60% - 强调文字颜色 1 2 3" xfId="60"/>
    <cellStyle name="60% - 强调文字颜色 2 2" xfId="15"/>
    <cellStyle name="60% - 强调文字颜色 2 2 2" xfId="103"/>
    <cellStyle name="60% - 强调文字颜色 2 2 3" xfId="61"/>
    <cellStyle name="60% - 强调文字颜色 3 2" xfId="16"/>
    <cellStyle name="60% - 强调文字颜色 3 2 2" xfId="104"/>
    <cellStyle name="60% - 强调文字颜色 3 2 3" xfId="62"/>
    <cellStyle name="60% - 强调文字颜色 4 2" xfId="17"/>
    <cellStyle name="60% - 强调文字颜色 4 2 2" xfId="105"/>
    <cellStyle name="60% - 强调文字颜色 4 2 3" xfId="63"/>
    <cellStyle name="60% - 强调文字颜色 5 2" xfId="18"/>
    <cellStyle name="60% - 强调文字颜色 5 2 2" xfId="106"/>
    <cellStyle name="60% - 强调文字颜色 5 2 3" xfId="64"/>
    <cellStyle name="60% - 强调文字颜色 6 2" xfId="19"/>
    <cellStyle name="60% - 强调文字颜色 6 2 2" xfId="107"/>
    <cellStyle name="60% - 强调文字颜色 6 2 3" xfId="65"/>
    <cellStyle name="标题 1 2" xfId="21"/>
    <cellStyle name="标题 1 2 2" xfId="109"/>
    <cellStyle name="标题 1 2 3" xfId="67"/>
    <cellStyle name="标题 2 2" xfId="22"/>
    <cellStyle name="标题 2 2 2" xfId="110"/>
    <cellStyle name="标题 2 2 3" xfId="68"/>
    <cellStyle name="标题 3 2" xfId="23"/>
    <cellStyle name="标题 3 2 2" xfId="111"/>
    <cellStyle name="标题 3 2 3" xfId="69"/>
    <cellStyle name="标题 4 2" xfId="24"/>
    <cellStyle name="标题 4 2 2" xfId="112"/>
    <cellStyle name="标题 4 2 3" xfId="70"/>
    <cellStyle name="标题 5" xfId="20"/>
    <cellStyle name="标题 5 2" xfId="108"/>
    <cellStyle name="标题 5 3" xfId="66"/>
    <cellStyle name="差 2" xfId="25"/>
    <cellStyle name="差 2 2" xfId="113"/>
    <cellStyle name="差 2 3" xfId="71"/>
    <cellStyle name="常规" xfId="0" builtinId="0"/>
    <cellStyle name="常规 2" xfId="26"/>
    <cellStyle name="常规 2 2" xfId="46"/>
    <cellStyle name="常规 3" xfId="27"/>
    <cellStyle name="常规 3 2" xfId="45"/>
    <cellStyle name="常规 4" xfId="1"/>
    <cellStyle name="常规 4 2" xfId="89"/>
    <cellStyle name="常规 4 3" xfId="47"/>
    <cellStyle name="好 2" xfId="28"/>
    <cellStyle name="好 2 2" xfId="114"/>
    <cellStyle name="好 2 3" xfId="72"/>
    <cellStyle name="汇总 2" xfId="29"/>
    <cellStyle name="汇总 2 2" xfId="115"/>
    <cellStyle name="汇总 2 3" xfId="73"/>
    <cellStyle name="计算 2" xfId="30"/>
    <cellStyle name="计算 2 2" xfId="116"/>
    <cellStyle name="计算 2 3" xfId="74"/>
    <cellStyle name="检查单元格 2" xfId="31"/>
    <cellStyle name="检查单元格 2 2" xfId="117"/>
    <cellStyle name="检查单元格 2 3" xfId="75"/>
    <cellStyle name="解释性文本 2" xfId="32"/>
    <cellStyle name="解释性文本 2 2" xfId="118"/>
    <cellStyle name="解释性文本 2 3" xfId="76"/>
    <cellStyle name="警告文本 2" xfId="33"/>
    <cellStyle name="警告文本 2 2" xfId="119"/>
    <cellStyle name="警告文本 2 3" xfId="77"/>
    <cellStyle name="链接单元格 2" xfId="34"/>
    <cellStyle name="链接单元格 2 2" xfId="120"/>
    <cellStyle name="链接单元格 2 3" xfId="78"/>
    <cellStyle name="强调文字颜色 1 2" xfId="35"/>
    <cellStyle name="强调文字颜色 1 2 2" xfId="121"/>
    <cellStyle name="强调文字颜色 1 2 3" xfId="79"/>
    <cellStyle name="强调文字颜色 2 2" xfId="36"/>
    <cellStyle name="强调文字颜色 2 2 2" xfId="122"/>
    <cellStyle name="强调文字颜色 2 2 3" xfId="80"/>
    <cellStyle name="强调文字颜色 3 2" xfId="37"/>
    <cellStyle name="强调文字颜色 3 2 2" xfId="123"/>
    <cellStyle name="强调文字颜色 3 2 3" xfId="81"/>
    <cellStyle name="强调文字颜色 4 2" xfId="38"/>
    <cellStyle name="强调文字颜色 4 2 2" xfId="124"/>
    <cellStyle name="强调文字颜色 4 2 3" xfId="82"/>
    <cellStyle name="强调文字颜色 5 2" xfId="39"/>
    <cellStyle name="强调文字颜色 5 2 2" xfId="125"/>
    <cellStyle name="强调文字颜色 5 2 3" xfId="83"/>
    <cellStyle name="强调文字颜色 6 2" xfId="40"/>
    <cellStyle name="强调文字颜色 6 2 2" xfId="126"/>
    <cellStyle name="强调文字颜色 6 2 3" xfId="84"/>
    <cellStyle name="适中 2" xfId="41"/>
    <cellStyle name="适中 2 2" xfId="127"/>
    <cellStyle name="适中 2 3" xfId="85"/>
    <cellStyle name="输出 2" xfId="42"/>
    <cellStyle name="输出 2 2" xfId="128"/>
    <cellStyle name="输出 2 3" xfId="86"/>
    <cellStyle name="输入 2" xfId="43"/>
    <cellStyle name="输入 2 2" xfId="129"/>
    <cellStyle name="输入 2 3" xfId="87"/>
    <cellStyle name="注释 2" xfId="44"/>
    <cellStyle name="注释 2 2" xfId="130"/>
    <cellStyle name="注释 2 3" xfId="8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0"/>
  <sheetViews>
    <sheetView tabSelected="1" zoomScale="130" zoomScaleNormal="130" workbookViewId="0">
      <selection activeCell="B9" sqref="B9"/>
    </sheetView>
  </sheetViews>
  <sheetFormatPr defaultRowHeight="13.5"/>
  <cols>
    <col min="1" max="2" width="9.75" customWidth="1"/>
    <col min="3" max="3" width="6.5" customWidth="1"/>
    <col min="4" max="4" width="11.875" customWidth="1"/>
    <col min="5" max="5" width="18.5" customWidth="1"/>
    <col min="6" max="6" width="9" customWidth="1"/>
    <col min="9" max="9" width="10.625" customWidth="1"/>
    <col min="11" max="11" width="20" customWidth="1"/>
  </cols>
  <sheetData>
    <row r="1" spans="1:11" ht="79.5" customHeight="1">
      <c r="A1" s="21" t="s">
        <v>250</v>
      </c>
      <c r="B1" s="22"/>
      <c r="C1" s="22"/>
      <c r="D1" s="22"/>
      <c r="E1" s="22"/>
      <c r="F1" s="22"/>
      <c r="G1" s="22"/>
      <c r="H1" s="22"/>
      <c r="I1" s="22"/>
      <c r="J1" s="22"/>
      <c r="K1" s="22"/>
    </row>
    <row r="2" spans="1:11" ht="30" customHeight="1">
      <c r="A2" s="2" t="s">
        <v>0</v>
      </c>
      <c r="B2" s="2" t="s">
        <v>1</v>
      </c>
      <c r="C2" s="2" t="s">
        <v>2</v>
      </c>
      <c r="D2" s="2" t="s">
        <v>3</v>
      </c>
      <c r="E2" s="2" t="s">
        <v>4</v>
      </c>
      <c r="F2" s="1" t="s">
        <v>5</v>
      </c>
      <c r="G2" s="15" t="s">
        <v>161</v>
      </c>
      <c r="H2" s="15" t="s">
        <v>160</v>
      </c>
      <c r="I2" s="15" t="s">
        <v>162</v>
      </c>
      <c r="J2" s="15" t="s">
        <v>163</v>
      </c>
      <c r="K2" s="15" t="s">
        <v>249</v>
      </c>
    </row>
    <row r="3" spans="1:11" s="20" customFormat="1" ht="20.100000000000001" customHeight="1">
      <c r="A3" s="17" t="s">
        <v>94</v>
      </c>
      <c r="B3" s="17" t="s">
        <v>20</v>
      </c>
      <c r="C3" s="17" t="s">
        <v>6</v>
      </c>
      <c r="D3" s="17" t="s">
        <v>7</v>
      </c>
      <c r="E3" s="17" t="s">
        <v>11</v>
      </c>
      <c r="F3" s="18">
        <v>78</v>
      </c>
      <c r="G3" s="19">
        <f>VLOOKUP(A3,Sheet2!A:L,10,0)</f>
        <v>74</v>
      </c>
      <c r="H3" s="19">
        <f>VLOOKUP(A3,Sheet2!A:L,11,0)</f>
        <v>1.03</v>
      </c>
      <c r="I3" s="19">
        <f>VLOOKUP(A3,Sheet2!A:L,12,0)</f>
        <v>76.22</v>
      </c>
      <c r="J3" s="19">
        <f t="shared" ref="J3:J4" si="0">F3*0.4+I3*0.6</f>
        <v>76.930000000000007</v>
      </c>
      <c r="K3" s="16" t="s">
        <v>251</v>
      </c>
    </row>
    <row r="4" spans="1:11" s="20" customFormat="1" ht="20.100000000000001" customHeight="1">
      <c r="A4" s="17" t="s">
        <v>132</v>
      </c>
      <c r="B4" s="17" t="s">
        <v>57</v>
      </c>
      <c r="C4" s="17" t="s">
        <v>6</v>
      </c>
      <c r="D4" s="17" t="s">
        <v>7</v>
      </c>
      <c r="E4" s="17" t="s">
        <v>11</v>
      </c>
      <c r="F4" s="18">
        <v>74.400000000000006</v>
      </c>
      <c r="G4" s="19">
        <f>VLOOKUP(A4,Sheet2!A:L,10,0)</f>
        <v>77.599999999999994</v>
      </c>
      <c r="H4" s="19">
        <f>VLOOKUP(A4,Sheet2!A:L,11,0)</f>
        <v>0.97</v>
      </c>
      <c r="I4" s="19">
        <f>VLOOKUP(A4,Sheet2!A:L,12,0)</f>
        <v>75.27</v>
      </c>
      <c r="J4" s="19">
        <f t="shared" si="0"/>
        <v>74.92</v>
      </c>
      <c r="K4" s="16" t="s">
        <v>252</v>
      </c>
    </row>
    <row r="5" spans="1:11" s="20" customFormat="1" ht="20.100000000000001" customHeight="1">
      <c r="A5" s="17" t="s">
        <v>117</v>
      </c>
      <c r="B5" s="17" t="s">
        <v>42</v>
      </c>
      <c r="C5" s="17" t="s">
        <v>6</v>
      </c>
      <c r="D5" s="17" t="s">
        <v>7</v>
      </c>
      <c r="E5" s="17" t="s">
        <v>11</v>
      </c>
      <c r="F5" s="18">
        <v>75.3</v>
      </c>
      <c r="G5" s="19">
        <f>VLOOKUP(A5,Sheet2!A:L,10,0)</f>
        <v>74.599999999999994</v>
      </c>
      <c r="H5" s="19">
        <f>VLOOKUP(A5,Sheet2!A:L,11,0)</f>
        <v>1</v>
      </c>
      <c r="I5" s="19">
        <f>VLOOKUP(A5,Sheet2!A:L,12,0)</f>
        <v>74.599999999999994</v>
      </c>
      <c r="J5" s="19">
        <f t="shared" ref="J5:J11" si="1">F5*0.4+I5*0.6</f>
        <v>74.88</v>
      </c>
      <c r="K5" s="16" t="s">
        <v>252</v>
      </c>
    </row>
    <row r="6" spans="1:11" s="20" customFormat="1" ht="20.100000000000001" customHeight="1">
      <c r="A6" s="17" t="s">
        <v>115</v>
      </c>
      <c r="B6" s="17" t="s">
        <v>40</v>
      </c>
      <c r="C6" s="17" t="s">
        <v>6</v>
      </c>
      <c r="D6" s="17" t="s">
        <v>7</v>
      </c>
      <c r="E6" s="17" t="s">
        <v>11</v>
      </c>
      <c r="F6" s="18">
        <v>75.599999999999994</v>
      </c>
      <c r="G6" s="19">
        <f>VLOOKUP(A6,Sheet2!A:L,10,0)</f>
        <v>72</v>
      </c>
      <c r="H6" s="19">
        <f>VLOOKUP(A6,Sheet2!A:L,11,0)</f>
        <v>1.03</v>
      </c>
      <c r="I6" s="19">
        <f>VLOOKUP(A6,Sheet2!A:L,12,0)</f>
        <v>74.16</v>
      </c>
      <c r="J6" s="19">
        <f t="shared" si="1"/>
        <v>74.739999999999995</v>
      </c>
      <c r="K6" s="16" t="s">
        <v>252</v>
      </c>
    </row>
    <row r="7" spans="1:11" s="20" customFormat="1" ht="20.100000000000001" customHeight="1">
      <c r="A7" s="17" t="s">
        <v>124</v>
      </c>
      <c r="B7" s="17" t="s">
        <v>49</v>
      </c>
      <c r="C7" s="17" t="s">
        <v>6</v>
      </c>
      <c r="D7" s="17" t="s">
        <v>7</v>
      </c>
      <c r="E7" s="17" t="s">
        <v>11</v>
      </c>
      <c r="F7" s="18">
        <v>74.7</v>
      </c>
      <c r="G7" s="19">
        <f>VLOOKUP(A7,Sheet2!A:L,10,0)</f>
        <v>72</v>
      </c>
      <c r="H7" s="19">
        <f>VLOOKUP(A7,Sheet2!A:L,11,0)</f>
        <v>1.03</v>
      </c>
      <c r="I7" s="19">
        <f>VLOOKUP(A7,Sheet2!A:L,12,0)</f>
        <v>74.16</v>
      </c>
      <c r="J7" s="19">
        <f t="shared" si="1"/>
        <v>74.38</v>
      </c>
      <c r="K7" s="16" t="s">
        <v>252</v>
      </c>
    </row>
    <row r="8" spans="1:11" s="20" customFormat="1" ht="20.100000000000001" customHeight="1">
      <c r="A8" s="17" t="s">
        <v>146</v>
      </c>
      <c r="B8" s="17" t="s">
        <v>71</v>
      </c>
      <c r="C8" s="17" t="s">
        <v>8</v>
      </c>
      <c r="D8" s="17" t="s">
        <v>7</v>
      </c>
      <c r="E8" s="17" t="s">
        <v>11</v>
      </c>
      <c r="F8" s="18">
        <v>73.599999999999994</v>
      </c>
      <c r="G8" s="19">
        <f>VLOOKUP(A8,Sheet2!A:L,10,0)</f>
        <v>74.8</v>
      </c>
      <c r="H8" s="19">
        <f>VLOOKUP(A8,Sheet2!A:L,11,0)</f>
        <v>1</v>
      </c>
      <c r="I8" s="19">
        <f>VLOOKUP(A8,Sheet2!A:L,12,0)</f>
        <v>74.8</v>
      </c>
      <c r="J8" s="19">
        <f t="shared" si="1"/>
        <v>74.319999999999993</v>
      </c>
      <c r="K8" s="16" t="s">
        <v>253</v>
      </c>
    </row>
    <row r="9" spans="1:11" s="20" customFormat="1" ht="20.100000000000001" customHeight="1">
      <c r="A9" s="17" t="s">
        <v>112</v>
      </c>
      <c r="B9" s="17" t="s">
        <v>37</v>
      </c>
      <c r="C9" s="17" t="s">
        <v>6</v>
      </c>
      <c r="D9" s="17" t="s">
        <v>7</v>
      </c>
      <c r="E9" s="17" t="s">
        <v>11</v>
      </c>
      <c r="F9" s="18">
        <v>75.8</v>
      </c>
      <c r="G9" s="19">
        <f>VLOOKUP(A9,Sheet2!A:L,10,0)</f>
        <v>73.2</v>
      </c>
      <c r="H9" s="19">
        <f>VLOOKUP(A9,Sheet2!A:L,11,0)</f>
        <v>1</v>
      </c>
      <c r="I9" s="19">
        <f>VLOOKUP(A9,Sheet2!A:L,12,0)</f>
        <v>73.2</v>
      </c>
      <c r="J9" s="19">
        <f t="shared" si="1"/>
        <v>74.239999999999995</v>
      </c>
      <c r="K9" s="16" t="s">
        <v>252</v>
      </c>
    </row>
    <row r="10" spans="1:11" s="20" customFormat="1" ht="20.100000000000001" customHeight="1">
      <c r="A10" s="17" t="s">
        <v>140</v>
      </c>
      <c r="B10" s="17" t="s">
        <v>65</v>
      </c>
      <c r="C10" s="17" t="s">
        <v>6</v>
      </c>
      <c r="D10" s="17" t="s">
        <v>7</v>
      </c>
      <c r="E10" s="17" t="s">
        <v>11</v>
      </c>
      <c r="F10" s="18">
        <v>73.900000000000006</v>
      </c>
      <c r="G10" s="19">
        <f>VLOOKUP(A10,Sheet2!A:L,10,0)</f>
        <v>72.2</v>
      </c>
      <c r="H10" s="19">
        <f>VLOOKUP(A10,Sheet2!A:L,11,0)</f>
        <v>1.03</v>
      </c>
      <c r="I10" s="19">
        <f>VLOOKUP(A10,Sheet2!A:L,12,0)</f>
        <v>74.37</v>
      </c>
      <c r="J10" s="19">
        <f t="shared" si="1"/>
        <v>74.180000000000007</v>
      </c>
      <c r="K10" s="16" t="s">
        <v>252</v>
      </c>
    </row>
    <row r="11" spans="1:11" s="20" customFormat="1" ht="20.100000000000001" customHeight="1">
      <c r="A11" s="17" t="s">
        <v>85</v>
      </c>
      <c r="B11" s="17" t="s">
        <v>10</v>
      </c>
      <c r="C11" s="17" t="s">
        <v>6</v>
      </c>
      <c r="D11" s="17" t="s">
        <v>7</v>
      </c>
      <c r="E11" s="17" t="s">
        <v>84</v>
      </c>
      <c r="F11" s="18">
        <v>84.3</v>
      </c>
      <c r="G11" s="19">
        <f>VLOOKUP(A11,Sheet2!A:L,10,0)</f>
        <v>69.400000000000006</v>
      </c>
      <c r="H11" s="19">
        <f>VLOOKUP(A11,Sheet2!A:L,11,0)</f>
        <v>0.97</v>
      </c>
      <c r="I11" s="19">
        <f>VLOOKUP(A11,Sheet2!A:L,12,0)</f>
        <v>67.319999999999993</v>
      </c>
      <c r="J11" s="19">
        <f t="shared" si="1"/>
        <v>74.11</v>
      </c>
      <c r="K11" s="16" t="s">
        <v>253</v>
      </c>
    </row>
    <row r="12" spans="1:11" s="20" customFormat="1"/>
    <row r="13" spans="1:11" s="20" customFormat="1"/>
    <row r="14" spans="1:11" s="20" customFormat="1"/>
    <row r="15" spans="1:11" s="20" customFormat="1"/>
    <row r="16" spans="1:11" s="20" customFormat="1"/>
    <row r="17" s="20" customFormat="1"/>
    <row r="18" s="20" customFormat="1"/>
    <row r="19" s="20" customFormat="1"/>
    <row r="20" s="20" customFormat="1"/>
  </sheetData>
  <sortState ref="A3:K84">
    <sortCondition descending="1" ref="J3:J84"/>
  </sortState>
  <mergeCells count="1">
    <mergeCell ref="A1:K1"/>
  </mergeCells>
  <phoneticPr fontId="19"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L75"/>
  <sheetViews>
    <sheetView workbookViewId="0">
      <selection sqref="A1:L75"/>
    </sheetView>
  </sheetViews>
  <sheetFormatPr defaultRowHeight="13.5"/>
  <sheetData>
    <row r="1" spans="1:12" ht="57">
      <c r="A1" s="6" t="s">
        <v>0</v>
      </c>
      <c r="B1" s="6" t="s">
        <v>1</v>
      </c>
      <c r="C1" s="6" t="s">
        <v>164</v>
      </c>
      <c r="D1" s="6" t="s">
        <v>2</v>
      </c>
      <c r="E1" s="6" t="s">
        <v>3</v>
      </c>
      <c r="F1" s="6" t="s">
        <v>4</v>
      </c>
      <c r="G1" s="7" t="s">
        <v>165</v>
      </c>
      <c r="H1" s="7" t="s">
        <v>166</v>
      </c>
      <c r="I1" s="7" t="s">
        <v>167</v>
      </c>
      <c r="J1" s="10" t="s">
        <v>168</v>
      </c>
      <c r="K1" s="14" t="s">
        <v>159</v>
      </c>
      <c r="L1" s="14" t="s">
        <v>169</v>
      </c>
    </row>
    <row r="2" spans="1:12" ht="40.5">
      <c r="A2" s="3" t="s">
        <v>110</v>
      </c>
      <c r="B2" s="3" t="s">
        <v>35</v>
      </c>
      <c r="C2" s="3" t="s">
        <v>170</v>
      </c>
      <c r="D2" s="3" t="s">
        <v>6</v>
      </c>
      <c r="E2" s="3" t="s">
        <v>7</v>
      </c>
      <c r="F2" s="3" t="s">
        <v>11</v>
      </c>
      <c r="G2" s="4" t="s">
        <v>171</v>
      </c>
      <c r="H2" s="8" t="s">
        <v>172</v>
      </c>
      <c r="I2" s="4">
        <v>16</v>
      </c>
      <c r="J2" s="11">
        <v>70.400000000000006</v>
      </c>
      <c r="K2" s="13">
        <v>1.03</v>
      </c>
      <c r="L2" s="13">
        <v>72.510000000000005</v>
      </c>
    </row>
    <row r="3" spans="1:12" ht="40.5">
      <c r="A3" s="3" t="s">
        <v>155</v>
      </c>
      <c r="B3" s="3" t="s">
        <v>80</v>
      </c>
      <c r="C3" s="3" t="s">
        <v>173</v>
      </c>
      <c r="D3" s="3" t="s">
        <v>6</v>
      </c>
      <c r="E3" s="3" t="s">
        <v>7</v>
      </c>
      <c r="F3" s="3" t="s">
        <v>11</v>
      </c>
      <c r="G3" s="4" t="s">
        <v>171</v>
      </c>
      <c r="H3" s="8" t="s">
        <v>172</v>
      </c>
      <c r="I3" s="4">
        <v>15</v>
      </c>
      <c r="J3" s="11">
        <v>74.8</v>
      </c>
      <c r="K3" s="13">
        <v>1.03</v>
      </c>
      <c r="L3" s="13">
        <v>77.040000000000006</v>
      </c>
    </row>
    <row r="4" spans="1:12" ht="40.5">
      <c r="A4" s="3" t="s">
        <v>133</v>
      </c>
      <c r="B4" s="3" t="s">
        <v>58</v>
      </c>
      <c r="C4" s="3" t="s">
        <v>174</v>
      </c>
      <c r="D4" s="3" t="s">
        <v>6</v>
      </c>
      <c r="E4" s="3" t="s">
        <v>7</v>
      </c>
      <c r="F4" s="3" t="s">
        <v>11</v>
      </c>
      <c r="G4" s="4" t="s">
        <v>171</v>
      </c>
      <c r="H4" s="8" t="s">
        <v>172</v>
      </c>
      <c r="I4" s="4">
        <v>19</v>
      </c>
      <c r="J4" s="11">
        <v>70.599999999999994</v>
      </c>
      <c r="K4" s="13">
        <v>1.03</v>
      </c>
      <c r="L4" s="13">
        <v>72.72</v>
      </c>
    </row>
    <row r="5" spans="1:12" ht="40.5">
      <c r="A5" s="3" t="s">
        <v>134</v>
      </c>
      <c r="B5" s="3" t="s">
        <v>59</v>
      </c>
      <c r="C5" s="3" t="s">
        <v>175</v>
      </c>
      <c r="D5" s="3" t="s">
        <v>6</v>
      </c>
      <c r="E5" s="3" t="s">
        <v>7</v>
      </c>
      <c r="F5" s="3" t="s">
        <v>11</v>
      </c>
      <c r="G5" s="4" t="s">
        <v>171</v>
      </c>
      <c r="H5" s="8" t="s">
        <v>172</v>
      </c>
      <c r="I5" s="4">
        <v>12</v>
      </c>
      <c r="J5" s="11">
        <v>67.599999999999994</v>
      </c>
      <c r="K5" s="13">
        <v>1.03</v>
      </c>
      <c r="L5" s="13">
        <v>69.63</v>
      </c>
    </row>
    <row r="6" spans="1:12" ht="40.5">
      <c r="A6" s="3" t="s">
        <v>139</v>
      </c>
      <c r="B6" s="3" t="s">
        <v>64</v>
      </c>
      <c r="C6" s="3" t="s">
        <v>176</v>
      </c>
      <c r="D6" s="3" t="s">
        <v>8</v>
      </c>
      <c r="E6" s="3" t="s">
        <v>7</v>
      </c>
      <c r="F6" s="3" t="s">
        <v>11</v>
      </c>
      <c r="G6" s="4" t="s">
        <v>171</v>
      </c>
      <c r="H6" s="8" t="s">
        <v>172</v>
      </c>
      <c r="I6" s="4">
        <v>14</v>
      </c>
      <c r="J6" s="11">
        <v>62.8</v>
      </c>
      <c r="K6" s="13">
        <v>1.03</v>
      </c>
      <c r="L6" s="13">
        <v>64.680000000000007</v>
      </c>
    </row>
    <row r="7" spans="1:12" ht="40.5">
      <c r="A7" s="3" t="s">
        <v>122</v>
      </c>
      <c r="B7" s="3" t="s">
        <v>47</v>
      </c>
      <c r="C7" s="3" t="s">
        <v>177</v>
      </c>
      <c r="D7" s="3" t="s">
        <v>6</v>
      </c>
      <c r="E7" s="3" t="s">
        <v>7</v>
      </c>
      <c r="F7" s="3" t="s">
        <v>11</v>
      </c>
      <c r="G7" s="4" t="s">
        <v>171</v>
      </c>
      <c r="H7" s="8" t="s">
        <v>172</v>
      </c>
      <c r="I7" s="4">
        <v>9</v>
      </c>
      <c r="J7" s="11">
        <v>67.8</v>
      </c>
      <c r="K7" s="13">
        <v>1.03</v>
      </c>
      <c r="L7" s="13">
        <v>69.83</v>
      </c>
    </row>
    <row r="8" spans="1:12" ht="40.5">
      <c r="A8" s="3" t="s">
        <v>126</v>
      </c>
      <c r="B8" s="3" t="s">
        <v>51</v>
      </c>
      <c r="C8" s="3" t="s">
        <v>178</v>
      </c>
      <c r="D8" s="3" t="s">
        <v>6</v>
      </c>
      <c r="E8" s="3" t="s">
        <v>7</v>
      </c>
      <c r="F8" s="3" t="s">
        <v>11</v>
      </c>
      <c r="G8" s="4" t="s">
        <v>171</v>
      </c>
      <c r="H8" s="8" t="s">
        <v>172</v>
      </c>
      <c r="I8" s="4">
        <v>10</v>
      </c>
      <c r="J8" s="11">
        <v>71.400000000000006</v>
      </c>
      <c r="K8" s="13">
        <v>1.03</v>
      </c>
      <c r="L8" s="13">
        <v>73.540000000000006</v>
      </c>
    </row>
    <row r="9" spans="1:12" ht="40.5">
      <c r="A9" s="3" t="s">
        <v>127</v>
      </c>
      <c r="B9" s="3" t="s">
        <v>52</v>
      </c>
      <c r="C9" s="3" t="s">
        <v>179</v>
      </c>
      <c r="D9" s="3" t="s">
        <v>6</v>
      </c>
      <c r="E9" s="3" t="s">
        <v>7</v>
      </c>
      <c r="F9" s="3" t="s">
        <v>11</v>
      </c>
      <c r="G9" s="4" t="s">
        <v>171</v>
      </c>
      <c r="H9" s="8" t="s">
        <v>172</v>
      </c>
      <c r="I9" s="4">
        <v>13</v>
      </c>
      <c r="J9" s="11">
        <v>74.8</v>
      </c>
      <c r="K9" s="13">
        <v>1.03</v>
      </c>
      <c r="L9" s="13">
        <v>77.040000000000006</v>
      </c>
    </row>
    <row r="10" spans="1:12" ht="40.5">
      <c r="A10" s="3" t="s">
        <v>94</v>
      </c>
      <c r="B10" s="3" t="s">
        <v>20</v>
      </c>
      <c r="C10" s="3" t="s">
        <v>180</v>
      </c>
      <c r="D10" s="3" t="s">
        <v>6</v>
      </c>
      <c r="E10" s="3" t="s">
        <v>7</v>
      </c>
      <c r="F10" s="3" t="s">
        <v>11</v>
      </c>
      <c r="G10" s="4" t="s">
        <v>171</v>
      </c>
      <c r="H10" s="8" t="s">
        <v>172</v>
      </c>
      <c r="I10" s="4">
        <v>17</v>
      </c>
      <c r="J10" s="11">
        <v>74</v>
      </c>
      <c r="K10" s="13">
        <v>1.03</v>
      </c>
      <c r="L10" s="13">
        <v>76.22</v>
      </c>
    </row>
    <row r="11" spans="1:12" ht="40.5">
      <c r="A11" s="3" t="s">
        <v>113</v>
      </c>
      <c r="B11" s="3" t="s">
        <v>38</v>
      </c>
      <c r="C11" s="3" t="s">
        <v>181</v>
      </c>
      <c r="D11" s="3" t="s">
        <v>6</v>
      </c>
      <c r="E11" s="3" t="s">
        <v>7</v>
      </c>
      <c r="F11" s="3" t="s">
        <v>11</v>
      </c>
      <c r="G11" s="4" t="s">
        <v>171</v>
      </c>
      <c r="H11" s="8" t="s">
        <v>172</v>
      </c>
      <c r="I11" s="4">
        <v>20</v>
      </c>
      <c r="J11" s="11">
        <v>70.2</v>
      </c>
      <c r="K11" s="13">
        <v>1.03</v>
      </c>
      <c r="L11" s="13">
        <v>72.31</v>
      </c>
    </row>
    <row r="12" spans="1:12" ht="40.5">
      <c r="A12" s="3" t="s">
        <v>114</v>
      </c>
      <c r="B12" s="3" t="s">
        <v>39</v>
      </c>
      <c r="C12" s="3" t="s">
        <v>182</v>
      </c>
      <c r="D12" s="3" t="s">
        <v>6</v>
      </c>
      <c r="E12" s="3" t="s">
        <v>7</v>
      </c>
      <c r="F12" s="3" t="s">
        <v>11</v>
      </c>
      <c r="G12" s="4" t="s">
        <v>171</v>
      </c>
      <c r="H12" s="8" t="s">
        <v>172</v>
      </c>
      <c r="I12" s="4">
        <v>1</v>
      </c>
      <c r="J12" s="11">
        <v>69</v>
      </c>
      <c r="K12" s="13">
        <v>1.03</v>
      </c>
      <c r="L12" s="13">
        <v>71.069999999999993</v>
      </c>
    </row>
    <row r="13" spans="1:12" ht="40.5">
      <c r="A13" s="3" t="s">
        <v>93</v>
      </c>
      <c r="B13" s="3" t="s">
        <v>19</v>
      </c>
      <c r="C13" s="3" t="s">
        <v>183</v>
      </c>
      <c r="D13" s="3" t="s">
        <v>6</v>
      </c>
      <c r="E13" s="3" t="s">
        <v>7</v>
      </c>
      <c r="F13" s="3" t="s">
        <v>11</v>
      </c>
      <c r="G13" s="4" t="s">
        <v>171</v>
      </c>
      <c r="H13" s="8" t="s">
        <v>172</v>
      </c>
      <c r="I13" s="4">
        <v>2</v>
      </c>
      <c r="J13" s="11">
        <v>74.8</v>
      </c>
      <c r="K13" s="13">
        <v>1.03</v>
      </c>
      <c r="L13" s="13">
        <v>77.040000000000006</v>
      </c>
    </row>
    <row r="14" spans="1:12" ht="40.5">
      <c r="A14" s="3" t="s">
        <v>153</v>
      </c>
      <c r="B14" s="3" t="s">
        <v>78</v>
      </c>
      <c r="C14" s="3" t="s">
        <v>184</v>
      </c>
      <c r="D14" s="3" t="s">
        <v>6</v>
      </c>
      <c r="E14" s="3" t="s">
        <v>7</v>
      </c>
      <c r="F14" s="3" t="s">
        <v>11</v>
      </c>
      <c r="G14" s="4" t="s">
        <v>171</v>
      </c>
      <c r="H14" s="8" t="s">
        <v>172</v>
      </c>
      <c r="I14" s="4">
        <v>18</v>
      </c>
      <c r="J14" s="11">
        <v>72.8</v>
      </c>
      <c r="K14" s="13">
        <v>1.03</v>
      </c>
      <c r="L14" s="13">
        <v>74.98</v>
      </c>
    </row>
    <row r="15" spans="1:12" ht="40.5">
      <c r="A15" s="3" t="s">
        <v>100</v>
      </c>
      <c r="B15" s="3" t="s">
        <v>26</v>
      </c>
      <c r="C15" s="3" t="s">
        <v>185</v>
      </c>
      <c r="D15" s="3" t="s">
        <v>6</v>
      </c>
      <c r="E15" s="3" t="s">
        <v>7</v>
      </c>
      <c r="F15" s="3" t="s">
        <v>11</v>
      </c>
      <c r="G15" s="4" t="s">
        <v>171</v>
      </c>
      <c r="H15" s="8" t="s">
        <v>172</v>
      </c>
      <c r="I15" s="4">
        <v>4</v>
      </c>
      <c r="J15" s="11">
        <v>74.400000000000006</v>
      </c>
      <c r="K15" s="13">
        <v>1.03</v>
      </c>
      <c r="L15" s="13">
        <v>76.63</v>
      </c>
    </row>
    <row r="16" spans="1:12" ht="40.5">
      <c r="A16" s="3" t="s">
        <v>124</v>
      </c>
      <c r="B16" s="3" t="s">
        <v>49</v>
      </c>
      <c r="C16" s="3" t="s">
        <v>186</v>
      </c>
      <c r="D16" s="3" t="s">
        <v>6</v>
      </c>
      <c r="E16" s="3" t="s">
        <v>7</v>
      </c>
      <c r="F16" s="3" t="s">
        <v>11</v>
      </c>
      <c r="G16" s="4" t="s">
        <v>171</v>
      </c>
      <c r="H16" s="8" t="s">
        <v>172</v>
      </c>
      <c r="I16" s="4">
        <v>3</v>
      </c>
      <c r="J16" s="11">
        <v>72</v>
      </c>
      <c r="K16" s="13">
        <v>1.03</v>
      </c>
      <c r="L16" s="13">
        <v>74.16</v>
      </c>
    </row>
    <row r="17" spans="1:12" ht="40.5">
      <c r="A17" s="3" t="s">
        <v>125</v>
      </c>
      <c r="B17" s="3" t="s">
        <v>50</v>
      </c>
      <c r="C17" s="3" t="s">
        <v>187</v>
      </c>
      <c r="D17" s="3" t="s">
        <v>6</v>
      </c>
      <c r="E17" s="3" t="s">
        <v>7</v>
      </c>
      <c r="F17" s="3" t="s">
        <v>11</v>
      </c>
      <c r="G17" s="4" t="s">
        <v>171</v>
      </c>
      <c r="H17" s="8" t="s">
        <v>172</v>
      </c>
      <c r="I17" s="4">
        <v>11</v>
      </c>
      <c r="J17" s="11">
        <v>70</v>
      </c>
      <c r="K17" s="13">
        <v>1.03</v>
      </c>
      <c r="L17" s="13">
        <v>72.099999999999994</v>
      </c>
    </row>
    <row r="18" spans="1:12" ht="40.5">
      <c r="A18" s="3" t="s">
        <v>135</v>
      </c>
      <c r="B18" s="3" t="s">
        <v>60</v>
      </c>
      <c r="C18" s="3" t="s">
        <v>188</v>
      </c>
      <c r="D18" s="3" t="s">
        <v>6</v>
      </c>
      <c r="E18" s="3" t="s">
        <v>7</v>
      </c>
      <c r="F18" s="3" t="s">
        <v>11</v>
      </c>
      <c r="G18" s="4" t="s">
        <v>171</v>
      </c>
      <c r="H18" s="8" t="s">
        <v>172</v>
      </c>
      <c r="I18" s="4">
        <v>5</v>
      </c>
      <c r="J18" s="11">
        <v>86.8</v>
      </c>
      <c r="K18" s="13">
        <v>1.03</v>
      </c>
      <c r="L18" s="13">
        <v>89.4</v>
      </c>
    </row>
    <row r="19" spans="1:12" ht="40.5">
      <c r="A19" s="3" t="s">
        <v>116</v>
      </c>
      <c r="B19" s="3" t="s">
        <v>41</v>
      </c>
      <c r="C19" s="3" t="s">
        <v>189</v>
      </c>
      <c r="D19" s="3" t="s">
        <v>6</v>
      </c>
      <c r="E19" s="3" t="s">
        <v>7</v>
      </c>
      <c r="F19" s="3" t="s">
        <v>11</v>
      </c>
      <c r="G19" s="4" t="s">
        <v>171</v>
      </c>
      <c r="H19" s="8" t="s">
        <v>172</v>
      </c>
      <c r="I19" s="4">
        <v>6</v>
      </c>
      <c r="J19" s="11">
        <v>70.2</v>
      </c>
      <c r="K19" s="13">
        <v>1.03</v>
      </c>
      <c r="L19" s="13">
        <v>72.31</v>
      </c>
    </row>
    <row r="20" spans="1:12" ht="40.5">
      <c r="A20" s="3" t="s">
        <v>140</v>
      </c>
      <c r="B20" s="3" t="s">
        <v>65</v>
      </c>
      <c r="C20" s="3" t="s">
        <v>190</v>
      </c>
      <c r="D20" s="3" t="s">
        <v>6</v>
      </c>
      <c r="E20" s="3" t="s">
        <v>7</v>
      </c>
      <c r="F20" s="3" t="s">
        <v>11</v>
      </c>
      <c r="G20" s="4" t="s">
        <v>171</v>
      </c>
      <c r="H20" s="8" t="s">
        <v>172</v>
      </c>
      <c r="I20" s="4">
        <v>7</v>
      </c>
      <c r="J20" s="11">
        <v>72.2</v>
      </c>
      <c r="K20" s="13">
        <v>1.03</v>
      </c>
      <c r="L20" s="13">
        <v>74.37</v>
      </c>
    </row>
    <row r="21" spans="1:12" ht="40.5">
      <c r="A21" s="3" t="s">
        <v>115</v>
      </c>
      <c r="B21" s="3" t="s">
        <v>40</v>
      </c>
      <c r="C21" s="3" t="s">
        <v>191</v>
      </c>
      <c r="D21" s="3" t="s">
        <v>6</v>
      </c>
      <c r="E21" s="3" t="s">
        <v>7</v>
      </c>
      <c r="F21" s="3" t="s">
        <v>11</v>
      </c>
      <c r="G21" s="4" t="s">
        <v>171</v>
      </c>
      <c r="H21" s="8" t="s">
        <v>172</v>
      </c>
      <c r="I21" s="4">
        <v>8</v>
      </c>
      <c r="J21" s="11">
        <v>72</v>
      </c>
      <c r="K21" s="13">
        <v>1.03</v>
      </c>
      <c r="L21" s="13">
        <v>74.16</v>
      </c>
    </row>
    <row r="22" spans="1:12" ht="40.5">
      <c r="A22" s="3" t="s">
        <v>104</v>
      </c>
      <c r="B22" s="3" t="s">
        <v>29</v>
      </c>
      <c r="C22" s="3" t="s">
        <v>192</v>
      </c>
      <c r="D22" s="3" t="s">
        <v>6</v>
      </c>
      <c r="E22" s="3" t="s">
        <v>7</v>
      </c>
      <c r="F22" s="3" t="s">
        <v>11</v>
      </c>
      <c r="G22" s="4" t="s">
        <v>171</v>
      </c>
      <c r="H22" s="9" t="s">
        <v>193</v>
      </c>
      <c r="I22" s="4">
        <v>36</v>
      </c>
      <c r="J22" s="11">
        <v>69.2</v>
      </c>
      <c r="K22" s="13">
        <v>1</v>
      </c>
      <c r="L22" s="13">
        <v>69.2</v>
      </c>
    </row>
    <row r="23" spans="1:12" ht="40.5">
      <c r="A23" s="3" t="s">
        <v>102</v>
      </c>
      <c r="B23" s="3" t="s">
        <v>9</v>
      </c>
      <c r="C23" s="3" t="s">
        <v>194</v>
      </c>
      <c r="D23" s="3" t="s">
        <v>6</v>
      </c>
      <c r="E23" s="3" t="s">
        <v>7</v>
      </c>
      <c r="F23" s="3" t="s">
        <v>11</v>
      </c>
      <c r="G23" s="4" t="s">
        <v>171</v>
      </c>
      <c r="H23" s="9" t="s">
        <v>193</v>
      </c>
      <c r="I23" s="4">
        <v>22</v>
      </c>
      <c r="J23" s="11">
        <v>63</v>
      </c>
      <c r="K23" s="13">
        <v>1</v>
      </c>
      <c r="L23" s="13">
        <v>63</v>
      </c>
    </row>
    <row r="24" spans="1:12" ht="40.5">
      <c r="A24" s="3" t="s">
        <v>117</v>
      </c>
      <c r="B24" s="3" t="s">
        <v>42</v>
      </c>
      <c r="C24" s="3" t="s">
        <v>195</v>
      </c>
      <c r="D24" s="3" t="s">
        <v>6</v>
      </c>
      <c r="E24" s="3" t="s">
        <v>7</v>
      </c>
      <c r="F24" s="3" t="s">
        <v>11</v>
      </c>
      <c r="G24" s="4" t="s">
        <v>171</v>
      </c>
      <c r="H24" s="9" t="s">
        <v>193</v>
      </c>
      <c r="I24" s="4">
        <v>27</v>
      </c>
      <c r="J24" s="11">
        <v>74.599999999999994</v>
      </c>
      <c r="K24" s="13">
        <v>1</v>
      </c>
      <c r="L24" s="13">
        <v>74.599999999999994</v>
      </c>
    </row>
    <row r="25" spans="1:12" ht="40.5">
      <c r="A25" s="3" t="s">
        <v>150</v>
      </c>
      <c r="B25" s="3" t="s">
        <v>75</v>
      </c>
      <c r="C25" s="3" t="s">
        <v>196</v>
      </c>
      <c r="D25" s="3" t="s">
        <v>6</v>
      </c>
      <c r="E25" s="3" t="s">
        <v>7</v>
      </c>
      <c r="F25" s="3" t="s">
        <v>11</v>
      </c>
      <c r="G25" s="4" t="s">
        <v>171</v>
      </c>
      <c r="H25" s="9" t="s">
        <v>193</v>
      </c>
      <c r="I25" s="5">
        <v>26</v>
      </c>
      <c r="J25" s="12">
        <v>71</v>
      </c>
      <c r="K25" s="13">
        <v>1</v>
      </c>
      <c r="L25" s="13">
        <v>71</v>
      </c>
    </row>
    <row r="26" spans="1:12" ht="40.5">
      <c r="A26" s="3" t="s">
        <v>88</v>
      </c>
      <c r="B26" s="3" t="s">
        <v>14</v>
      </c>
      <c r="C26" s="3" t="s">
        <v>197</v>
      </c>
      <c r="D26" s="3" t="s">
        <v>6</v>
      </c>
      <c r="E26" s="3" t="s">
        <v>7</v>
      </c>
      <c r="F26" s="3" t="s">
        <v>11</v>
      </c>
      <c r="G26" s="4" t="s">
        <v>171</v>
      </c>
      <c r="H26" s="9" t="s">
        <v>193</v>
      </c>
      <c r="I26" s="5">
        <v>28</v>
      </c>
      <c r="J26" s="12">
        <v>81.8</v>
      </c>
      <c r="K26" s="13">
        <v>1</v>
      </c>
      <c r="L26" s="13">
        <v>81.8</v>
      </c>
    </row>
    <row r="27" spans="1:12" ht="40.5">
      <c r="A27" s="3" t="s">
        <v>89</v>
      </c>
      <c r="B27" s="3" t="s">
        <v>15</v>
      </c>
      <c r="C27" s="3" t="s">
        <v>198</v>
      </c>
      <c r="D27" s="3" t="s">
        <v>6</v>
      </c>
      <c r="E27" s="3" t="s">
        <v>7</v>
      </c>
      <c r="F27" s="3" t="s">
        <v>11</v>
      </c>
      <c r="G27" s="4" t="s">
        <v>171</v>
      </c>
      <c r="H27" s="9" t="s">
        <v>193</v>
      </c>
      <c r="I27" s="5">
        <v>35</v>
      </c>
      <c r="J27" s="12">
        <v>77.8</v>
      </c>
      <c r="K27" s="13">
        <v>1</v>
      </c>
      <c r="L27" s="13">
        <v>77.8</v>
      </c>
    </row>
    <row r="28" spans="1:12" ht="40.5">
      <c r="A28" s="3" t="s">
        <v>128</v>
      </c>
      <c r="B28" s="3" t="s">
        <v>53</v>
      </c>
      <c r="C28" s="3" t="s">
        <v>199</v>
      </c>
      <c r="D28" s="3" t="s">
        <v>6</v>
      </c>
      <c r="E28" s="3" t="s">
        <v>7</v>
      </c>
      <c r="F28" s="3" t="s">
        <v>11</v>
      </c>
      <c r="G28" s="4" t="s">
        <v>171</v>
      </c>
      <c r="H28" s="9" t="s">
        <v>193</v>
      </c>
      <c r="I28" s="5">
        <v>29</v>
      </c>
      <c r="J28" s="12">
        <v>69.8</v>
      </c>
      <c r="K28" s="13">
        <v>1</v>
      </c>
      <c r="L28" s="13">
        <v>69.8</v>
      </c>
    </row>
    <row r="29" spans="1:12" ht="40.5">
      <c r="A29" s="3" t="s">
        <v>90</v>
      </c>
      <c r="B29" s="3" t="s">
        <v>16</v>
      </c>
      <c r="C29" s="3" t="s">
        <v>200</v>
      </c>
      <c r="D29" s="3" t="s">
        <v>8</v>
      </c>
      <c r="E29" s="3" t="s">
        <v>7</v>
      </c>
      <c r="F29" s="3" t="s">
        <v>11</v>
      </c>
      <c r="G29" s="4" t="s">
        <v>171</v>
      </c>
      <c r="H29" s="9" t="s">
        <v>193</v>
      </c>
      <c r="I29" s="5">
        <v>30</v>
      </c>
      <c r="J29" s="12">
        <v>69.599999999999994</v>
      </c>
      <c r="K29" s="13">
        <v>1</v>
      </c>
      <c r="L29" s="13">
        <v>69.599999999999994</v>
      </c>
    </row>
    <row r="30" spans="1:12" ht="40.5">
      <c r="A30" s="3" t="s">
        <v>118</v>
      </c>
      <c r="B30" s="3" t="s">
        <v>43</v>
      </c>
      <c r="C30" s="3" t="s">
        <v>201</v>
      </c>
      <c r="D30" s="3" t="s">
        <v>6</v>
      </c>
      <c r="E30" s="3" t="s">
        <v>7</v>
      </c>
      <c r="F30" s="3" t="s">
        <v>11</v>
      </c>
      <c r="G30" s="4" t="s">
        <v>171</v>
      </c>
      <c r="H30" s="9" t="s">
        <v>193</v>
      </c>
      <c r="I30" s="5">
        <v>31</v>
      </c>
      <c r="J30" s="12">
        <v>84.6</v>
      </c>
      <c r="K30" s="13">
        <v>1</v>
      </c>
      <c r="L30" s="13">
        <v>84.6</v>
      </c>
    </row>
    <row r="31" spans="1:12" ht="40.5">
      <c r="A31" s="3" t="s">
        <v>96</v>
      </c>
      <c r="B31" s="3" t="s">
        <v>22</v>
      </c>
      <c r="C31" s="3" t="s">
        <v>202</v>
      </c>
      <c r="D31" s="3" t="s">
        <v>8</v>
      </c>
      <c r="E31" s="3" t="s">
        <v>7</v>
      </c>
      <c r="F31" s="3" t="s">
        <v>11</v>
      </c>
      <c r="G31" s="4" t="s">
        <v>171</v>
      </c>
      <c r="H31" s="9" t="s">
        <v>193</v>
      </c>
      <c r="I31" s="5">
        <v>34</v>
      </c>
      <c r="J31" s="12">
        <v>70.2</v>
      </c>
      <c r="K31" s="13">
        <v>1</v>
      </c>
      <c r="L31" s="13">
        <v>70.2</v>
      </c>
    </row>
    <row r="32" spans="1:12" ht="40.5">
      <c r="A32" s="3" t="s">
        <v>151</v>
      </c>
      <c r="B32" s="3" t="s">
        <v>76</v>
      </c>
      <c r="C32" s="3" t="s">
        <v>203</v>
      </c>
      <c r="D32" s="3" t="s">
        <v>6</v>
      </c>
      <c r="E32" s="3" t="s">
        <v>7</v>
      </c>
      <c r="F32" s="3" t="s">
        <v>11</v>
      </c>
      <c r="G32" s="4" t="s">
        <v>171</v>
      </c>
      <c r="H32" s="9" t="s">
        <v>193</v>
      </c>
      <c r="I32" s="5">
        <v>37</v>
      </c>
      <c r="J32" s="12">
        <v>73.599999999999994</v>
      </c>
      <c r="K32" s="13">
        <v>1</v>
      </c>
      <c r="L32" s="13">
        <v>73.599999999999994</v>
      </c>
    </row>
    <row r="33" spans="1:12" ht="40.5">
      <c r="A33" s="3" t="s">
        <v>147</v>
      </c>
      <c r="B33" s="3" t="s">
        <v>72</v>
      </c>
      <c r="C33" s="3" t="s">
        <v>204</v>
      </c>
      <c r="D33" s="3" t="s">
        <v>6</v>
      </c>
      <c r="E33" s="3" t="s">
        <v>7</v>
      </c>
      <c r="F33" s="3" t="s">
        <v>11</v>
      </c>
      <c r="G33" s="4" t="s">
        <v>171</v>
      </c>
      <c r="H33" s="9" t="s">
        <v>193</v>
      </c>
      <c r="I33" s="5">
        <v>25</v>
      </c>
      <c r="J33" s="12">
        <v>71.400000000000006</v>
      </c>
      <c r="K33" s="13">
        <v>1</v>
      </c>
      <c r="L33" s="13">
        <v>71.400000000000006</v>
      </c>
    </row>
    <row r="34" spans="1:12" ht="40.5">
      <c r="A34" s="3" t="s">
        <v>95</v>
      </c>
      <c r="B34" s="3" t="s">
        <v>21</v>
      </c>
      <c r="C34" s="3" t="s">
        <v>205</v>
      </c>
      <c r="D34" s="3" t="s">
        <v>6</v>
      </c>
      <c r="E34" s="3" t="s">
        <v>7</v>
      </c>
      <c r="F34" s="3" t="s">
        <v>11</v>
      </c>
      <c r="G34" s="4" t="s">
        <v>171</v>
      </c>
      <c r="H34" s="9" t="s">
        <v>193</v>
      </c>
      <c r="I34" s="5">
        <v>21</v>
      </c>
      <c r="J34" s="12">
        <v>74.8</v>
      </c>
      <c r="K34" s="13">
        <v>1</v>
      </c>
      <c r="L34" s="13">
        <v>74.8</v>
      </c>
    </row>
    <row r="35" spans="1:12" ht="40.5">
      <c r="A35" s="3" t="s">
        <v>129</v>
      </c>
      <c r="B35" s="3" t="s">
        <v>54</v>
      </c>
      <c r="C35" s="3" t="s">
        <v>206</v>
      </c>
      <c r="D35" s="3" t="s">
        <v>6</v>
      </c>
      <c r="E35" s="3" t="s">
        <v>7</v>
      </c>
      <c r="F35" s="3" t="s">
        <v>11</v>
      </c>
      <c r="G35" s="4" t="s">
        <v>171</v>
      </c>
      <c r="H35" s="9" t="s">
        <v>193</v>
      </c>
      <c r="I35" s="5">
        <v>32</v>
      </c>
      <c r="J35" s="12">
        <v>67.2</v>
      </c>
      <c r="K35" s="13">
        <v>1</v>
      </c>
      <c r="L35" s="13">
        <v>67.2</v>
      </c>
    </row>
    <row r="36" spans="1:12" ht="40.5">
      <c r="A36" s="3" t="s">
        <v>154</v>
      </c>
      <c r="B36" s="3" t="s">
        <v>79</v>
      </c>
      <c r="C36" s="3" t="s">
        <v>207</v>
      </c>
      <c r="D36" s="3" t="s">
        <v>6</v>
      </c>
      <c r="E36" s="3" t="s">
        <v>7</v>
      </c>
      <c r="F36" s="3" t="s">
        <v>11</v>
      </c>
      <c r="G36" s="4" t="s">
        <v>171</v>
      </c>
      <c r="H36" s="9" t="s">
        <v>193</v>
      </c>
      <c r="I36" s="5">
        <v>33</v>
      </c>
      <c r="J36" s="12">
        <v>79.400000000000006</v>
      </c>
      <c r="K36" s="13">
        <v>1</v>
      </c>
      <c r="L36" s="13">
        <v>79.400000000000006</v>
      </c>
    </row>
    <row r="37" spans="1:12" ht="40.5">
      <c r="A37" s="3" t="s">
        <v>120</v>
      </c>
      <c r="B37" s="3" t="s">
        <v>45</v>
      </c>
      <c r="C37" s="3" t="s">
        <v>208</v>
      </c>
      <c r="D37" s="3" t="s">
        <v>6</v>
      </c>
      <c r="E37" s="3" t="s">
        <v>7</v>
      </c>
      <c r="F37" s="3" t="s">
        <v>11</v>
      </c>
      <c r="G37" s="4" t="s">
        <v>171</v>
      </c>
      <c r="H37" s="9" t="s">
        <v>193</v>
      </c>
      <c r="I37" s="5">
        <v>24</v>
      </c>
      <c r="J37" s="12">
        <v>80.8</v>
      </c>
      <c r="K37" s="13">
        <v>1</v>
      </c>
      <c r="L37" s="13">
        <v>80.8</v>
      </c>
    </row>
    <row r="38" spans="1:12" ht="40.5">
      <c r="A38" s="3" t="s">
        <v>112</v>
      </c>
      <c r="B38" s="3" t="s">
        <v>37</v>
      </c>
      <c r="C38" s="3" t="s">
        <v>209</v>
      </c>
      <c r="D38" s="3" t="s">
        <v>6</v>
      </c>
      <c r="E38" s="3" t="s">
        <v>7</v>
      </c>
      <c r="F38" s="3" t="s">
        <v>11</v>
      </c>
      <c r="G38" s="4" t="s">
        <v>171</v>
      </c>
      <c r="H38" s="9" t="s">
        <v>193</v>
      </c>
      <c r="I38" s="5">
        <v>23</v>
      </c>
      <c r="J38" s="12">
        <v>73.2</v>
      </c>
      <c r="K38" s="13">
        <v>1</v>
      </c>
      <c r="L38" s="13">
        <v>73.2</v>
      </c>
    </row>
    <row r="39" spans="1:12" ht="40.5">
      <c r="A39" s="3" t="s">
        <v>137</v>
      </c>
      <c r="B39" s="3" t="s">
        <v>62</v>
      </c>
      <c r="C39" s="3" t="s">
        <v>210</v>
      </c>
      <c r="D39" s="3" t="s">
        <v>6</v>
      </c>
      <c r="E39" s="3" t="s">
        <v>7</v>
      </c>
      <c r="F39" s="3" t="s">
        <v>11</v>
      </c>
      <c r="G39" s="4" t="s">
        <v>171</v>
      </c>
      <c r="H39" s="8" t="s">
        <v>211</v>
      </c>
      <c r="I39" s="5">
        <v>44</v>
      </c>
      <c r="J39" s="12">
        <v>84.4</v>
      </c>
      <c r="K39" s="13">
        <v>0.97</v>
      </c>
      <c r="L39" s="13">
        <v>81.87</v>
      </c>
    </row>
    <row r="40" spans="1:12" ht="40.5">
      <c r="A40" s="3" t="s">
        <v>131</v>
      </c>
      <c r="B40" s="3" t="s">
        <v>56</v>
      </c>
      <c r="C40" s="3" t="s">
        <v>212</v>
      </c>
      <c r="D40" s="3" t="s">
        <v>6</v>
      </c>
      <c r="E40" s="3" t="s">
        <v>7</v>
      </c>
      <c r="F40" s="3" t="s">
        <v>11</v>
      </c>
      <c r="G40" s="4" t="s">
        <v>171</v>
      </c>
      <c r="H40" s="8" t="s">
        <v>211</v>
      </c>
      <c r="I40" s="5">
        <v>55</v>
      </c>
      <c r="J40" s="12">
        <v>79.8</v>
      </c>
      <c r="K40" s="13">
        <v>0.97</v>
      </c>
      <c r="L40" s="13">
        <v>77.41</v>
      </c>
    </row>
    <row r="41" spans="1:12" ht="40.5">
      <c r="A41" s="3" t="s">
        <v>141</v>
      </c>
      <c r="B41" s="3" t="s">
        <v>66</v>
      </c>
      <c r="C41" s="3" t="s">
        <v>213</v>
      </c>
      <c r="D41" s="3" t="s">
        <v>6</v>
      </c>
      <c r="E41" s="3" t="s">
        <v>7</v>
      </c>
      <c r="F41" s="3" t="s">
        <v>11</v>
      </c>
      <c r="G41" s="4" t="s">
        <v>171</v>
      </c>
      <c r="H41" s="8" t="s">
        <v>211</v>
      </c>
      <c r="I41" s="5">
        <v>46</v>
      </c>
      <c r="J41" s="12">
        <v>78.2</v>
      </c>
      <c r="K41" s="13">
        <v>0.97</v>
      </c>
      <c r="L41" s="13">
        <v>75.849999999999994</v>
      </c>
    </row>
    <row r="42" spans="1:12" ht="40.5">
      <c r="A42" s="3" t="s">
        <v>98</v>
      </c>
      <c r="B42" s="3" t="s">
        <v>24</v>
      </c>
      <c r="C42" s="3" t="s">
        <v>214</v>
      </c>
      <c r="D42" s="3" t="s">
        <v>6</v>
      </c>
      <c r="E42" s="3" t="s">
        <v>7</v>
      </c>
      <c r="F42" s="3" t="s">
        <v>11</v>
      </c>
      <c r="G42" s="4" t="s">
        <v>171</v>
      </c>
      <c r="H42" s="8" t="s">
        <v>211</v>
      </c>
      <c r="I42" s="5">
        <v>57</v>
      </c>
      <c r="J42" s="12">
        <v>78</v>
      </c>
      <c r="K42" s="13">
        <v>0.97</v>
      </c>
      <c r="L42" s="13">
        <v>75.66</v>
      </c>
    </row>
    <row r="43" spans="1:12" ht="40.5">
      <c r="A43" s="3" t="s">
        <v>105</v>
      </c>
      <c r="B43" s="3" t="s">
        <v>30</v>
      </c>
      <c r="C43" s="3" t="s">
        <v>215</v>
      </c>
      <c r="D43" s="3" t="s">
        <v>6</v>
      </c>
      <c r="E43" s="3" t="s">
        <v>7</v>
      </c>
      <c r="F43" s="3" t="s">
        <v>11</v>
      </c>
      <c r="G43" s="4" t="s">
        <v>171</v>
      </c>
      <c r="H43" s="8" t="s">
        <v>211</v>
      </c>
      <c r="I43" s="5">
        <v>42</v>
      </c>
      <c r="J43" s="12">
        <v>68</v>
      </c>
      <c r="K43" s="13">
        <v>0.97</v>
      </c>
      <c r="L43" s="13">
        <v>65.959999999999994</v>
      </c>
    </row>
    <row r="44" spans="1:12" ht="40.5">
      <c r="A44" s="3" t="s">
        <v>106</v>
      </c>
      <c r="B44" s="3" t="s">
        <v>31</v>
      </c>
      <c r="C44" s="3" t="s">
        <v>216</v>
      </c>
      <c r="D44" s="3" t="s">
        <v>6</v>
      </c>
      <c r="E44" s="3" t="s">
        <v>7</v>
      </c>
      <c r="F44" s="3" t="s">
        <v>11</v>
      </c>
      <c r="G44" s="4" t="s">
        <v>171</v>
      </c>
      <c r="H44" s="8" t="s">
        <v>211</v>
      </c>
      <c r="I44" s="5">
        <v>41</v>
      </c>
      <c r="J44" s="12">
        <v>79.400000000000006</v>
      </c>
      <c r="K44" s="13">
        <v>0.97</v>
      </c>
      <c r="L44" s="13">
        <v>77.02</v>
      </c>
    </row>
    <row r="45" spans="1:12" ht="40.5">
      <c r="A45" s="3" t="s">
        <v>142</v>
      </c>
      <c r="B45" s="3" t="s">
        <v>67</v>
      </c>
      <c r="C45" s="3" t="s">
        <v>217</v>
      </c>
      <c r="D45" s="3" t="s">
        <v>6</v>
      </c>
      <c r="E45" s="3" t="s">
        <v>7</v>
      </c>
      <c r="F45" s="3" t="s">
        <v>11</v>
      </c>
      <c r="G45" s="4" t="s">
        <v>171</v>
      </c>
      <c r="H45" s="8" t="s">
        <v>211</v>
      </c>
      <c r="I45" s="5">
        <v>51</v>
      </c>
      <c r="J45" s="12">
        <v>69</v>
      </c>
      <c r="K45" s="13">
        <v>0.97</v>
      </c>
      <c r="L45" s="13">
        <v>66.930000000000007</v>
      </c>
    </row>
    <row r="46" spans="1:12" ht="40.5">
      <c r="A46" s="3" t="s">
        <v>156</v>
      </c>
      <c r="B46" s="3" t="s">
        <v>81</v>
      </c>
      <c r="C46" s="3" t="s">
        <v>218</v>
      </c>
      <c r="D46" s="3" t="s">
        <v>6</v>
      </c>
      <c r="E46" s="3" t="s">
        <v>7</v>
      </c>
      <c r="F46" s="3" t="s">
        <v>11</v>
      </c>
      <c r="G46" s="4" t="s">
        <v>171</v>
      </c>
      <c r="H46" s="8" t="s">
        <v>211</v>
      </c>
      <c r="I46" s="5">
        <v>54</v>
      </c>
      <c r="J46" s="12">
        <v>75.8</v>
      </c>
      <c r="K46" s="13">
        <v>0.97</v>
      </c>
      <c r="L46" s="13">
        <v>73.53</v>
      </c>
    </row>
    <row r="47" spans="1:12" ht="40.5">
      <c r="A47" s="3" t="s">
        <v>101</v>
      </c>
      <c r="B47" s="3" t="s">
        <v>27</v>
      </c>
      <c r="C47" s="3" t="s">
        <v>219</v>
      </c>
      <c r="D47" s="3" t="s">
        <v>6</v>
      </c>
      <c r="E47" s="3" t="s">
        <v>7</v>
      </c>
      <c r="F47" s="3" t="s">
        <v>11</v>
      </c>
      <c r="G47" s="4" t="s">
        <v>171</v>
      </c>
      <c r="H47" s="8" t="s">
        <v>211</v>
      </c>
      <c r="I47" s="5">
        <v>56</v>
      </c>
      <c r="J47" s="12">
        <v>79.8</v>
      </c>
      <c r="K47" s="13">
        <v>0.97</v>
      </c>
      <c r="L47" s="13">
        <v>77.41</v>
      </c>
    </row>
    <row r="48" spans="1:12" ht="40.5">
      <c r="A48" s="3" t="s">
        <v>103</v>
      </c>
      <c r="B48" s="3" t="s">
        <v>28</v>
      </c>
      <c r="C48" s="3" t="s">
        <v>220</v>
      </c>
      <c r="D48" s="3" t="s">
        <v>6</v>
      </c>
      <c r="E48" s="3" t="s">
        <v>7</v>
      </c>
      <c r="F48" s="3" t="s">
        <v>11</v>
      </c>
      <c r="G48" s="4" t="s">
        <v>171</v>
      </c>
      <c r="H48" s="8" t="s">
        <v>211</v>
      </c>
      <c r="I48" s="5">
        <v>49</v>
      </c>
      <c r="J48" s="12">
        <v>80.599999999999994</v>
      </c>
      <c r="K48" s="13">
        <v>0.97</v>
      </c>
      <c r="L48" s="13">
        <v>78.180000000000007</v>
      </c>
    </row>
    <row r="49" spans="1:12" ht="40.5">
      <c r="A49" s="3" t="s">
        <v>111</v>
      </c>
      <c r="B49" s="3" t="s">
        <v>36</v>
      </c>
      <c r="C49" s="3" t="s">
        <v>221</v>
      </c>
      <c r="D49" s="3" t="s">
        <v>6</v>
      </c>
      <c r="E49" s="3" t="s">
        <v>7</v>
      </c>
      <c r="F49" s="3" t="s">
        <v>11</v>
      </c>
      <c r="G49" s="4" t="s">
        <v>171</v>
      </c>
      <c r="H49" s="8" t="s">
        <v>211</v>
      </c>
      <c r="I49" s="5">
        <v>50</v>
      </c>
      <c r="J49" s="12">
        <v>78.2</v>
      </c>
      <c r="K49" s="13">
        <v>0.97</v>
      </c>
      <c r="L49" s="13">
        <v>75.849999999999994</v>
      </c>
    </row>
    <row r="50" spans="1:12" ht="40.5">
      <c r="A50" s="3" t="s">
        <v>119</v>
      </c>
      <c r="B50" s="3" t="s">
        <v>44</v>
      </c>
      <c r="C50" s="3" t="s">
        <v>222</v>
      </c>
      <c r="D50" s="3" t="s">
        <v>6</v>
      </c>
      <c r="E50" s="3" t="s">
        <v>7</v>
      </c>
      <c r="F50" s="3" t="s">
        <v>11</v>
      </c>
      <c r="G50" s="4" t="s">
        <v>171</v>
      </c>
      <c r="H50" s="8" t="s">
        <v>211</v>
      </c>
      <c r="I50" s="5">
        <v>40</v>
      </c>
      <c r="J50" s="12">
        <v>77.2</v>
      </c>
      <c r="K50" s="13">
        <v>0.97</v>
      </c>
      <c r="L50" s="13">
        <v>74.88</v>
      </c>
    </row>
    <row r="51" spans="1:12" ht="40.5">
      <c r="A51" s="3" t="s">
        <v>85</v>
      </c>
      <c r="B51" s="3" t="s">
        <v>10</v>
      </c>
      <c r="C51" s="3" t="s">
        <v>223</v>
      </c>
      <c r="D51" s="3" t="s">
        <v>6</v>
      </c>
      <c r="E51" s="3" t="s">
        <v>7</v>
      </c>
      <c r="F51" s="3" t="s">
        <v>11</v>
      </c>
      <c r="G51" s="4" t="s">
        <v>171</v>
      </c>
      <c r="H51" s="8" t="s">
        <v>211</v>
      </c>
      <c r="I51" s="5">
        <v>53</v>
      </c>
      <c r="J51" s="12">
        <v>69.400000000000006</v>
      </c>
      <c r="K51" s="13">
        <v>0.97</v>
      </c>
      <c r="L51" s="13">
        <v>67.319999999999993</v>
      </c>
    </row>
    <row r="52" spans="1:12" ht="40.5">
      <c r="A52" s="3" t="s">
        <v>132</v>
      </c>
      <c r="B52" s="3" t="s">
        <v>57</v>
      </c>
      <c r="C52" s="3" t="s">
        <v>224</v>
      </c>
      <c r="D52" s="3" t="s">
        <v>6</v>
      </c>
      <c r="E52" s="3" t="s">
        <v>7</v>
      </c>
      <c r="F52" s="3" t="s">
        <v>11</v>
      </c>
      <c r="G52" s="4" t="s">
        <v>171</v>
      </c>
      <c r="H52" s="8" t="s">
        <v>211</v>
      </c>
      <c r="I52" s="5">
        <v>43</v>
      </c>
      <c r="J52" s="12">
        <v>77.599999999999994</v>
      </c>
      <c r="K52" s="13">
        <v>0.97</v>
      </c>
      <c r="L52" s="13">
        <v>75.27</v>
      </c>
    </row>
    <row r="53" spans="1:12" ht="40.5">
      <c r="A53" s="3" t="s">
        <v>99</v>
      </c>
      <c r="B53" s="3" t="s">
        <v>25</v>
      </c>
      <c r="C53" s="3" t="s">
        <v>225</v>
      </c>
      <c r="D53" s="3" t="s">
        <v>6</v>
      </c>
      <c r="E53" s="3" t="s">
        <v>7</v>
      </c>
      <c r="F53" s="3" t="s">
        <v>11</v>
      </c>
      <c r="G53" s="4" t="s">
        <v>171</v>
      </c>
      <c r="H53" s="8" t="s">
        <v>211</v>
      </c>
      <c r="I53" s="5">
        <v>45</v>
      </c>
      <c r="J53" s="12">
        <v>69.2</v>
      </c>
      <c r="K53" s="13">
        <v>0.97</v>
      </c>
      <c r="L53" s="13">
        <v>67.12</v>
      </c>
    </row>
    <row r="54" spans="1:12" ht="40.5">
      <c r="A54" s="3" t="s">
        <v>148</v>
      </c>
      <c r="B54" s="3" t="s">
        <v>73</v>
      </c>
      <c r="C54" s="3" t="s">
        <v>226</v>
      </c>
      <c r="D54" s="3" t="s">
        <v>6</v>
      </c>
      <c r="E54" s="3" t="s">
        <v>7</v>
      </c>
      <c r="F54" s="3" t="s">
        <v>11</v>
      </c>
      <c r="G54" s="4" t="s">
        <v>171</v>
      </c>
      <c r="H54" s="8" t="s">
        <v>211</v>
      </c>
      <c r="I54" s="5">
        <v>52</v>
      </c>
      <c r="J54" s="12">
        <v>73.599999999999994</v>
      </c>
      <c r="K54" s="13">
        <v>0.97</v>
      </c>
      <c r="L54" s="13">
        <v>71.39</v>
      </c>
    </row>
    <row r="55" spans="1:12" ht="40.5">
      <c r="A55" s="3" t="s">
        <v>87</v>
      </c>
      <c r="B55" s="3" t="s">
        <v>13</v>
      </c>
      <c r="C55" s="3" t="s">
        <v>227</v>
      </c>
      <c r="D55" s="3" t="s">
        <v>6</v>
      </c>
      <c r="E55" s="3" t="s">
        <v>7</v>
      </c>
      <c r="F55" s="3" t="s">
        <v>11</v>
      </c>
      <c r="G55" s="4" t="s">
        <v>171</v>
      </c>
      <c r="H55" s="8" t="s">
        <v>211</v>
      </c>
      <c r="I55" s="5">
        <v>47</v>
      </c>
      <c r="J55" s="12">
        <v>75.8</v>
      </c>
      <c r="K55" s="13">
        <v>0.97</v>
      </c>
      <c r="L55" s="13">
        <v>73.53</v>
      </c>
    </row>
    <row r="56" spans="1:12" ht="40.5">
      <c r="A56" s="3" t="s">
        <v>136</v>
      </c>
      <c r="B56" s="3" t="s">
        <v>61</v>
      </c>
      <c r="C56" s="3" t="s">
        <v>228</v>
      </c>
      <c r="D56" s="3" t="s">
        <v>6</v>
      </c>
      <c r="E56" s="3" t="s">
        <v>7</v>
      </c>
      <c r="F56" s="3" t="s">
        <v>11</v>
      </c>
      <c r="G56" s="4" t="s">
        <v>171</v>
      </c>
      <c r="H56" s="8" t="s">
        <v>211</v>
      </c>
      <c r="I56" s="5">
        <v>48</v>
      </c>
      <c r="J56" s="12">
        <v>80</v>
      </c>
      <c r="K56" s="13">
        <v>0.97</v>
      </c>
      <c r="L56" s="13">
        <v>77.599999999999994</v>
      </c>
    </row>
    <row r="57" spans="1:12" ht="40.5">
      <c r="A57" s="3" t="s">
        <v>143</v>
      </c>
      <c r="B57" s="3" t="s">
        <v>68</v>
      </c>
      <c r="C57" s="3" t="s">
        <v>229</v>
      </c>
      <c r="D57" s="3" t="s">
        <v>6</v>
      </c>
      <c r="E57" s="3" t="s">
        <v>7</v>
      </c>
      <c r="F57" s="3" t="s">
        <v>11</v>
      </c>
      <c r="G57" s="4" t="s">
        <v>171</v>
      </c>
      <c r="H57" s="9" t="s">
        <v>230</v>
      </c>
      <c r="I57" s="5">
        <v>72</v>
      </c>
      <c r="J57" s="12">
        <v>72.400000000000006</v>
      </c>
      <c r="K57" s="13">
        <v>1</v>
      </c>
      <c r="L57" s="13">
        <v>72.400000000000006</v>
      </c>
    </row>
    <row r="58" spans="1:12" ht="40.5">
      <c r="A58" s="3" t="s">
        <v>138</v>
      </c>
      <c r="B58" s="3" t="s">
        <v>63</v>
      </c>
      <c r="C58" s="3" t="s">
        <v>231</v>
      </c>
      <c r="D58" s="3" t="s">
        <v>6</v>
      </c>
      <c r="E58" s="3" t="s">
        <v>7</v>
      </c>
      <c r="F58" s="3" t="s">
        <v>11</v>
      </c>
      <c r="G58" s="4" t="s">
        <v>171</v>
      </c>
      <c r="H58" s="9" t="s">
        <v>230</v>
      </c>
      <c r="I58" s="5">
        <v>68</v>
      </c>
      <c r="J58" s="12">
        <v>65.599999999999994</v>
      </c>
      <c r="K58" s="13">
        <v>1</v>
      </c>
      <c r="L58" s="13">
        <v>65.599999999999994</v>
      </c>
    </row>
    <row r="59" spans="1:12" ht="40.5">
      <c r="A59" s="3" t="s">
        <v>121</v>
      </c>
      <c r="B59" s="3" t="s">
        <v>46</v>
      </c>
      <c r="C59" s="3" t="s">
        <v>232</v>
      </c>
      <c r="D59" s="3" t="s">
        <v>6</v>
      </c>
      <c r="E59" s="3" t="s">
        <v>7</v>
      </c>
      <c r="F59" s="3" t="s">
        <v>11</v>
      </c>
      <c r="G59" s="4" t="s">
        <v>171</v>
      </c>
      <c r="H59" s="9" t="s">
        <v>230</v>
      </c>
      <c r="I59" s="5">
        <v>67</v>
      </c>
      <c r="J59" s="12">
        <v>82.2</v>
      </c>
      <c r="K59" s="13">
        <v>1</v>
      </c>
      <c r="L59" s="13">
        <v>82.2</v>
      </c>
    </row>
    <row r="60" spans="1:12" ht="40.5">
      <c r="A60" s="3" t="s">
        <v>149</v>
      </c>
      <c r="B60" s="3" t="s">
        <v>74</v>
      </c>
      <c r="C60" s="3" t="s">
        <v>233</v>
      </c>
      <c r="D60" s="3" t="s">
        <v>6</v>
      </c>
      <c r="E60" s="3" t="s">
        <v>7</v>
      </c>
      <c r="F60" s="3" t="s">
        <v>11</v>
      </c>
      <c r="G60" s="4" t="s">
        <v>171</v>
      </c>
      <c r="H60" s="9" t="s">
        <v>230</v>
      </c>
      <c r="I60" s="5">
        <v>61</v>
      </c>
      <c r="J60" s="12">
        <v>65.8</v>
      </c>
      <c r="K60" s="13">
        <v>1</v>
      </c>
      <c r="L60" s="13">
        <v>65.8</v>
      </c>
    </row>
    <row r="61" spans="1:12" ht="40.5">
      <c r="A61" s="3" t="s">
        <v>123</v>
      </c>
      <c r="B61" s="3" t="s">
        <v>48</v>
      </c>
      <c r="C61" s="3" t="s">
        <v>234</v>
      </c>
      <c r="D61" s="3" t="s">
        <v>6</v>
      </c>
      <c r="E61" s="3" t="s">
        <v>7</v>
      </c>
      <c r="F61" s="3" t="s">
        <v>11</v>
      </c>
      <c r="G61" s="4" t="s">
        <v>171</v>
      </c>
      <c r="H61" s="9" t="s">
        <v>230</v>
      </c>
      <c r="I61" s="5">
        <v>70</v>
      </c>
      <c r="J61" s="12">
        <v>75</v>
      </c>
      <c r="K61" s="13">
        <v>1</v>
      </c>
      <c r="L61" s="13">
        <v>75</v>
      </c>
    </row>
    <row r="62" spans="1:12" ht="40.5">
      <c r="A62" s="3" t="s">
        <v>146</v>
      </c>
      <c r="B62" s="3" t="s">
        <v>71</v>
      </c>
      <c r="C62" s="3" t="s">
        <v>235</v>
      </c>
      <c r="D62" s="3" t="s">
        <v>8</v>
      </c>
      <c r="E62" s="3" t="s">
        <v>7</v>
      </c>
      <c r="F62" s="3" t="s">
        <v>11</v>
      </c>
      <c r="G62" s="4" t="s">
        <v>171</v>
      </c>
      <c r="H62" s="9" t="s">
        <v>230</v>
      </c>
      <c r="I62" s="5">
        <v>74</v>
      </c>
      <c r="J62" s="12">
        <v>74.8</v>
      </c>
      <c r="K62" s="13">
        <v>1</v>
      </c>
      <c r="L62" s="13">
        <v>74.8</v>
      </c>
    </row>
    <row r="63" spans="1:12" ht="40.5">
      <c r="A63" s="3" t="s">
        <v>107</v>
      </c>
      <c r="B63" s="3" t="s">
        <v>32</v>
      </c>
      <c r="C63" s="3" t="s">
        <v>236</v>
      </c>
      <c r="D63" s="3" t="s">
        <v>6</v>
      </c>
      <c r="E63" s="3" t="s">
        <v>7</v>
      </c>
      <c r="F63" s="3" t="s">
        <v>11</v>
      </c>
      <c r="G63" s="4" t="s">
        <v>171</v>
      </c>
      <c r="H63" s="9" t="s">
        <v>230</v>
      </c>
      <c r="I63" s="5">
        <v>69</v>
      </c>
      <c r="J63" s="12">
        <v>71.2</v>
      </c>
      <c r="K63" s="13">
        <v>1</v>
      </c>
      <c r="L63" s="13">
        <v>71.2</v>
      </c>
    </row>
    <row r="64" spans="1:12" ht="40.5">
      <c r="A64" s="3" t="s">
        <v>144</v>
      </c>
      <c r="B64" s="3" t="s">
        <v>69</v>
      </c>
      <c r="C64" s="3" t="s">
        <v>237</v>
      </c>
      <c r="D64" s="3" t="s">
        <v>6</v>
      </c>
      <c r="E64" s="3" t="s">
        <v>7</v>
      </c>
      <c r="F64" s="3" t="s">
        <v>11</v>
      </c>
      <c r="G64" s="4" t="s">
        <v>171</v>
      </c>
      <c r="H64" s="9" t="s">
        <v>230</v>
      </c>
      <c r="I64" s="5">
        <v>63</v>
      </c>
      <c r="J64" s="12">
        <v>82</v>
      </c>
      <c r="K64" s="13">
        <v>1</v>
      </c>
      <c r="L64" s="13">
        <v>82</v>
      </c>
    </row>
    <row r="65" spans="1:12" ht="40.5">
      <c r="A65" s="3" t="s">
        <v>145</v>
      </c>
      <c r="B65" s="3" t="s">
        <v>70</v>
      </c>
      <c r="C65" s="3" t="s">
        <v>238</v>
      </c>
      <c r="D65" s="3" t="s">
        <v>6</v>
      </c>
      <c r="E65" s="3" t="s">
        <v>7</v>
      </c>
      <c r="F65" s="3" t="s">
        <v>11</v>
      </c>
      <c r="G65" s="4" t="s">
        <v>171</v>
      </c>
      <c r="H65" s="9" t="s">
        <v>230</v>
      </c>
      <c r="I65" s="5">
        <v>62</v>
      </c>
      <c r="J65" s="12">
        <v>73.8</v>
      </c>
      <c r="K65" s="13">
        <v>1</v>
      </c>
      <c r="L65" s="13">
        <v>73.8</v>
      </c>
    </row>
    <row r="66" spans="1:12" ht="40.5">
      <c r="A66" s="3" t="s">
        <v>92</v>
      </c>
      <c r="B66" s="3" t="s">
        <v>18</v>
      </c>
      <c r="C66" s="3" t="s">
        <v>239</v>
      </c>
      <c r="D66" s="3" t="s">
        <v>6</v>
      </c>
      <c r="E66" s="3" t="s">
        <v>7</v>
      </c>
      <c r="F66" s="3" t="s">
        <v>11</v>
      </c>
      <c r="G66" s="4" t="s">
        <v>171</v>
      </c>
      <c r="H66" s="9" t="s">
        <v>230</v>
      </c>
      <c r="I66" s="5">
        <v>65</v>
      </c>
      <c r="J66" s="12">
        <v>79.400000000000006</v>
      </c>
      <c r="K66" s="13">
        <v>1</v>
      </c>
      <c r="L66" s="13">
        <v>79.400000000000006</v>
      </c>
    </row>
    <row r="67" spans="1:12" ht="40.5">
      <c r="A67" s="3" t="s">
        <v>108</v>
      </c>
      <c r="B67" s="3" t="s">
        <v>33</v>
      </c>
      <c r="C67" s="3" t="s">
        <v>240</v>
      </c>
      <c r="D67" s="3" t="s">
        <v>6</v>
      </c>
      <c r="E67" s="3" t="s">
        <v>7</v>
      </c>
      <c r="F67" s="3" t="s">
        <v>11</v>
      </c>
      <c r="G67" s="4" t="s">
        <v>171</v>
      </c>
      <c r="H67" s="9" t="s">
        <v>230</v>
      </c>
      <c r="I67" s="5">
        <v>59</v>
      </c>
      <c r="J67" s="12">
        <v>68.2</v>
      </c>
      <c r="K67" s="13">
        <v>1</v>
      </c>
      <c r="L67" s="13">
        <v>68.2</v>
      </c>
    </row>
    <row r="68" spans="1:12" ht="40.5">
      <c r="A68" s="3" t="s">
        <v>152</v>
      </c>
      <c r="B68" s="3" t="s">
        <v>77</v>
      </c>
      <c r="C68" s="3" t="s">
        <v>241</v>
      </c>
      <c r="D68" s="3" t="s">
        <v>6</v>
      </c>
      <c r="E68" s="3" t="s">
        <v>7</v>
      </c>
      <c r="F68" s="3" t="s">
        <v>11</v>
      </c>
      <c r="G68" s="4" t="s">
        <v>171</v>
      </c>
      <c r="H68" s="9" t="s">
        <v>230</v>
      </c>
      <c r="I68" s="5">
        <v>73</v>
      </c>
      <c r="J68" s="12">
        <v>73.8</v>
      </c>
      <c r="K68" s="13">
        <v>1</v>
      </c>
      <c r="L68" s="13">
        <v>73.8</v>
      </c>
    </row>
    <row r="69" spans="1:12" ht="40.5">
      <c r="A69" s="3" t="s">
        <v>97</v>
      </c>
      <c r="B69" s="3" t="s">
        <v>23</v>
      </c>
      <c r="C69" s="3" t="s">
        <v>242</v>
      </c>
      <c r="D69" s="3" t="s">
        <v>6</v>
      </c>
      <c r="E69" s="3" t="s">
        <v>7</v>
      </c>
      <c r="F69" s="3" t="s">
        <v>11</v>
      </c>
      <c r="G69" s="4" t="s">
        <v>171</v>
      </c>
      <c r="H69" s="9" t="s">
        <v>230</v>
      </c>
      <c r="I69" s="5">
        <v>77</v>
      </c>
      <c r="J69" s="12">
        <v>65.8</v>
      </c>
      <c r="K69" s="13">
        <v>1</v>
      </c>
      <c r="L69" s="13">
        <v>65.8</v>
      </c>
    </row>
    <row r="70" spans="1:12" ht="40.5">
      <c r="A70" s="3" t="s">
        <v>130</v>
      </c>
      <c r="B70" s="3" t="s">
        <v>55</v>
      </c>
      <c r="C70" s="3" t="s">
        <v>243</v>
      </c>
      <c r="D70" s="3" t="s">
        <v>6</v>
      </c>
      <c r="E70" s="3" t="s">
        <v>7</v>
      </c>
      <c r="F70" s="3" t="s">
        <v>11</v>
      </c>
      <c r="G70" s="4" t="s">
        <v>171</v>
      </c>
      <c r="H70" s="9" t="s">
        <v>230</v>
      </c>
      <c r="I70" s="5">
        <v>75</v>
      </c>
      <c r="J70" s="12">
        <v>71.2</v>
      </c>
      <c r="K70" s="13">
        <v>1</v>
      </c>
      <c r="L70" s="13">
        <v>71.2</v>
      </c>
    </row>
    <row r="71" spans="1:12" ht="40.5">
      <c r="A71" s="3" t="s">
        <v>157</v>
      </c>
      <c r="B71" s="3" t="s">
        <v>82</v>
      </c>
      <c r="C71" s="3" t="s">
        <v>244</v>
      </c>
      <c r="D71" s="3" t="s">
        <v>6</v>
      </c>
      <c r="E71" s="3" t="s">
        <v>7</v>
      </c>
      <c r="F71" s="3" t="s">
        <v>11</v>
      </c>
      <c r="G71" s="4" t="s">
        <v>171</v>
      </c>
      <c r="H71" s="9" t="s">
        <v>230</v>
      </c>
      <c r="I71" s="5">
        <v>66</v>
      </c>
      <c r="J71" s="12">
        <v>67.2</v>
      </c>
      <c r="K71" s="13">
        <v>1</v>
      </c>
      <c r="L71" s="13">
        <v>67.2</v>
      </c>
    </row>
    <row r="72" spans="1:12" ht="40.5">
      <c r="A72" s="3" t="s">
        <v>158</v>
      </c>
      <c r="B72" s="3" t="s">
        <v>83</v>
      </c>
      <c r="C72" s="3" t="s">
        <v>245</v>
      </c>
      <c r="D72" s="3" t="s">
        <v>6</v>
      </c>
      <c r="E72" s="3" t="s">
        <v>7</v>
      </c>
      <c r="F72" s="3" t="s">
        <v>11</v>
      </c>
      <c r="G72" s="4" t="s">
        <v>171</v>
      </c>
      <c r="H72" s="9" t="s">
        <v>230</v>
      </c>
      <c r="I72" s="5">
        <v>60</v>
      </c>
      <c r="J72" s="12">
        <v>81.8</v>
      </c>
      <c r="K72" s="13">
        <v>1</v>
      </c>
      <c r="L72" s="13">
        <v>81.8</v>
      </c>
    </row>
    <row r="73" spans="1:12" ht="40.5">
      <c r="A73" s="3" t="s">
        <v>109</v>
      </c>
      <c r="B73" s="3" t="s">
        <v>34</v>
      </c>
      <c r="C73" s="3" t="s">
        <v>246</v>
      </c>
      <c r="D73" s="3" t="s">
        <v>6</v>
      </c>
      <c r="E73" s="3" t="s">
        <v>7</v>
      </c>
      <c r="F73" s="3" t="s">
        <v>11</v>
      </c>
      <c r="G73" s="4" t="s">
        <v>171</v>
      </c>
      <c r="H73" s="9" t="s">
        <v>230</v>
      </c>
      <c r="I73" s="5">
        <v>64</v>
      </c>
      <c r="J73" s="12">
        <v>77.8</v>
      </c>
      <c r="K73" s="13">
        <v>1</v>
      </c>
      <c r="L73" s="13">
        <v>77.8</v>
      </c>
    </row>
    <row r="74" spans="1:12" ht="40.5">
      <c r="A74" s="3" t="s">
        <v>91</v>
      </c>
      <c r="B74" s="3" t="s">
        <v>17</v>
      </c>
      <c r="C74" s="3" t="s">
        <v>247</v>
      </c>
      <c r="D74" s="3" t="s">
        <v>8</v>
      </c>
      <c r="E74" s="3" t="s">
        <v>7</v>
      </c>
      <c r="F74" s="3" t="s">
        <v>11</v>
      </c>
      <c r="G74" s="4" t="s">
        <v>171</v>
      </c>
      <c r="H74" s="9" t="s">
        <v>230</v>
      </c>
      <c r="I74" s="5">
        <v>71</v>
      </c>
      <c r="J74" s="12">
        <v>80.400000000000006</v>
      </c>
      <c r="K74" s="13">
        <v>1</v>
      </c>
      <c r="L74" s="13">
        <v>80.400000000000006</v>
      </c>
    </row>
    <row r="75" spans="1:12" ht="40.5">
      <c r="A75" s="3" t="s">
        <v>86</v>
      </c>
      <c r="B75" s="3" t="s">
        <v>12</v>
      </c>
      <c r="C75" s="3" t="s">
        <v>248</v>
      </c>
      <c r="D75" s="3" t="s">
        <v>6</v>
      </c>
      <c r="E75" s="3" t="s">
        <v>7</v>
      </c>
      <c r="F75" s="3" t="s">
        <v>11</v>
      </c>
      <c r="G75" s="4" t="s">
        <v>171</v>
      </c>
      <c r="H75" s="9" t="s">
        <v>230</v>
      </c>
      <c r="I75" s="5">
        <v>76</v>
      </c>
      <c r="J75" s="12">
        <v>70.8</v>
      </c>
      <c r="K75" s="13">
        <v>1</v>
      </c>
      <c r="L75" s="13">
        <v>70.8</v>
      </c>
    </row>
  </sheetData>
  <phoneticPr fontId="1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2019-07-30T02:24:05Z</cp:lastPrinted>
  <dcterms:created xsi:type="dcterms:W3CDTF">2019-07-30T02:16:25Z</dcterms:created>
  <dcterms:modified xsi:type="dcterms:W3CDTF">2019-08-25T12:11:06Z</dcterms:modified>
</cp:coreProperties>
</file>