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/>
  </bookViews>
  <sheets>
    <sheet name="成绩折算汇总表" sheetId="3" r:id="rId1"/>
  </sheets>
  <definedNames>
    <definedName name="_xlnm._FilterDatabase" localSheetId="0" hidden="1">成绩折算汇总表!$A$5:$U$67</definedName>
    <definedName name="_xlnm.Print_Titles" localSheetId="0">成绩折算汇总表!$4:$5</definedName>
  </definedNames>
  <calcPr calcId="124519"/>
</workbook>
</file>

<file path=xl/calcChain.xml><?xml version="1.0" encoding="utf-8"?>
<calcChain xmlns="http://schemas.openxmlformats.org/spreadsheetml/2006/main">
  <c r="R66" i="3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7"/>
  <c r="Q7"/>
  <c r="R6"/>
  <c r="Q6"/>
</calcChain>
</file>

<file path=xl/sharedStrings.xml><?xml version="1.0" encoding="utf-8"?>
<sst xmlns="http://schemas.openxmlformats.org/spreadsheetml/2006/main" count="579" uniqueCount="287">
  <si>
    <t>招录单位(盖章)：</t>
  </si>
  <si>
    <t>机构名称</t>
  </si>
  <si>
    <t>招录
机关</t>
  </si>
  <si>
    <t>招录
职位</t>
  </si>
  <si>
    <t>职位
代码</t>
  </si>
  <si>
    <t>招录数量</t>
  </si>
  <si>
    <t>成绩排名</t>
  </si>
  <si>
    <t>姓名</t>
  </si>
  <si>
    <t>性别</t>
  </si>
  <si>
    <t>准考证号</t>
  </si>
  <si>
    <t>笔试</t>
  </si>
  <si>
    <t>面试
分数</t>
  </si>
  <si>
    <t>面试
折算分</t>
  </si>
  <si>
    <t>综合
成绩</t>
  </si>
  <si>
    <t>毕业
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</si>
  <si>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</si>
  <si>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</si>
  <si>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</si>
  <si>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</si>
  <si>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</si>
  <si>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</si>
  <si>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</si>
  <si>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</si>
  <si>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潜江</t>
  </si>
  <si>
    <t>潜江市竹根滩镇</t>
  </si>
  <si>
    <t>办公室综合岗</t>
  </si>
  <si>
    <t>14230202015001001</t>
  </si>
  <si>
    <t>龚彩莲</t>
  </si>
  <si>
    <t>女</t>
  </si>
  <si>
    <t>102240102330</t>
  </si>
  <si>
    <t>东北农业大学</t>
  </si>
  <si>
    <t>南京兆业投资管理咨询有限公司</t>
  </si>
  <si>
    <t>刘烨琪</t>
  </si>
  <si>
    <t>102240106602</t>
  </si>
  <si>
    <t>湖北经济学院</t>
  </si>
  <si>
    <t>潜江市老新镇人力资源和社会保障服务中心</t>
  </si>
  <si>
    <t>黄远帆</t>
  </si>
  <si>
    <t>102240105023</t>
  </si>
  <si>
    <t>武汉科技大学</t>
  </si>
  <si>
    <t>无</t>
  </si>
  <si>
    <t>杜有军</t>
  </si>
  <si>
    <t>男</t>
  </si>
  <si>
    <t>102240301622</t>
  </si>
  <si>
    <t>武汉学院</t>
  </si>
  <si>
    <t>长江大学文理学院</t>
  </si>
  <si>
    <t>长江大学</t>
  </si>
  <si>
    <t>潜江市周矶办事处</t>
  </si>
  <si>
    <t>14230202015001003</t>
  </si>
  <si>
    <t>李东奇</t>
  </si>
  <si>
    <t>102240304315</t>
  </si>
  <si>
    <t>东北电力大学</t>
  </si>
  <si>
    <t>谭斐</t>
  </si>
  <si>
    <t>102240100602</t>
  </si>
  <si>
    <t>广西艺术学院</t>
  </si>
  <si>
    <t>潜江市网络新闻中心</t>
  </si>
  <si>
    <t>武汉理工大学</t>
  </si>
  <si>
    <t>云南大学</t>
  </si>
  <si>
    <t>14230202015001004</t>
  </si>
  <si>
    <t>郭枫</t>
  </si>
  <si>
    <t>102240100107</t>
  </si>
  <si>
    <t>长江大学工程技术学院</t>
  </si>
  <si>
    <t>长飞光纤潜江有限公司</t>
  </si>
  <si>
    <t>武昌理工学院</t>
  </si>
  <si>
    <t>湖北经济学院法商学院</t>
  </si>
  <si>
    <t>潜江市高场办事处</t>
  </si>
  <si>
    <t>14230202015001006</t>
  </si>
  <si>
    <t>张辉德</t>
  </si>
  <si>
    <t>102240109018</t>
  </si>
  <si>
    <t>黄石理工学院</t>
  </si>
  <si>
    <t>潜江经济开发区企业服务中心</t>
  </si>
  <si>
    <t>武汉纺织大学</t>
  </si>
  <si>
    <t>潜江市渔洋镇</t>
  </si>
  <si>
    <t>14230202015001007</t>
  </si>
  <si>
    <t>李莲平</t>
  </si>
  <si>
    <t>102240303404</t>
  </si>
  <si>
    <t>武汉轻工大学</t>
  </si>
  <si>
    <t>武汉吉家房地产经纪服务有限公司</t>
  </si>
  <si>
    <t>张竟艺</t>
  </si>
  <si>
    <t>102240102108</t>
  </si>
  <si>
    <t>武汉工商学院</t>
  </si>
  <si>
    <t>利维高户外运动用品（湖北）有限公司</t>
  </si>
  <si>
    <t>14230202015001008</t>
  </si>
  <si>
    <t>卢慧君</t>
  </si>
  <si>
    <t>102240304318</t>
  </si>
  <si>
    <t>潜江市泰丰办事处勤俭村</t>
  </si>
  <si>
    <t>潜江市老新镇</t>
  </si>
  <si>
    <t>14230202015001009</t>
  </si>
  <si>
    <t>黄羿</t>
  </si>
  <si>
    <t>102240301117</t>
  </si>
  <si>
    <t>陶坤</t>
  </si>
  <si>
    <t>102240300914</t>
  </si>
  <si>
    <t>暨南大学</t>
  </si>
  <si>
    <t>湖北交投江汉高速公路运营管理有限公司</t>
  </si>
  <si>
    <t>湖北第二师范学院</t>
  </si>
  <si>
    <t>潜江市张金镇</t>
  </si>
  <si>
    <t>14230202015001010</t>
  </si>
  <si>
    <t>罗浩</t>
  </si>
  <si>
    <t>102240303112</t>
  </si>
  <si>
    <t>重庆市交通大学</t>
  </si>
  <si>
    <t>重庆市排水有限公司</t>
  </si>
  <si>
    <t>潜江市龙湾镇</t>
  </si>
  <si>
    <t>14230202015001011</t>
  </si>
  <si>
    <t>姚子瑞</t>
  </si>
  <si>
    <t>102240301215</t>
  </si>
  <si>
    <t>武汉工程大学</t>
  </si>
  <si>
    <t>陈鹏宇</t>
  </si>
  <si>
    <t>102240107814</t>
  </si>
  <si>
    <t>刘秉亮</t>
  </si>
  <si>
    <t>102240109809</t>
  </si>
  <si>
    <t>百胜餐饮（武汉）有限公司</t>
  </si>
  <si>
    <t>江汉大学</t>
  </si>
  <si>
    <t>潜江市熊口镇</t>
  </si>
  <si>
    <t>14230202015001013</t>
  </si>
  <si>
    <t>黄金金</t>
  </si>
  <si>
    <t>102240302409</t>
  </si>
  <si>
    <t>武汉理工大学华夏学院</t>
  </si>
  <si>
    <t>潜江市长热线（合同制）</t>
  </si>
  <si>
    <t>黄元一</t>
  </si>
  <si>
    <t>102240302908</t>
  </si>
  <si>
    <t>中南民族大学工商学院</t>
  </si>
  <si>
    <t>潜江市泰丰办事处便民服务中心</t>
  </si>
  <si>
    <t>池扬</t>
  </si>
  <si>
    <t>102240300518</t>
  </si>
  <si>
    <t>潜江市积玉口农村经济经营管理站</t>
  </si>
  <si>
    <t>谢雅莉</t>
  </si>
  <si>
    <t>102240110029</t>
  </si>
  <si>
    <t>中国工商银行潜江支行</t>
  </si>
  <si>
    <t>湖北大学</t>
  </si>
  <si>
    <t>中北大学</t>
  </si>
  <si>
    <t>武汉华夏理工学院</t>
  </si>
  <si>
    <t>14230202015001014</t>
  </si>
  <si>
    <t>王捷瑶</t>
  </si>
  <si>
    <t>102240108226</t>
  </si>
  <si>
    <t>湖北美术学院</t>
  </si>
  <si>
    <t>张恒</t>
  </si>
  <si>
    <t>潜江市浩口镇</t>
  </si>
  <si>
    <t>14230202015001015</t>
  </si>
  <si>
    <t>汪华</t>
  </si>
  <si>
    <t>102240303406</t>
  </si>
  <si>
    <t>西安理工大学</t>
  </si>
  <si>
    <t>潜江市网格化管理中心</t>
  </si>
  <si>
    <t>杨瑞</t>
  </si>
  <si>
    <t>102240108724</t>
  </si>
  <si>
    <t>东华理工大学</t>
  </si>
  <si>
    <t>潜江市高石碑镇</t>
  </si>
  <si>
    <t>14230202015001016</t>
  </si>
  <si>
    <t>102240106909</t>
  </si>
  <si>
    <t>沙洋县农业局</t>
  </si>
  <si>
    <t>谢先锋</t>
  </si>
  <si>
    <t>102240108726</t>
  </si>
  <si>
    <t>黑龙江科技大学</t>
  </si>
  <si>
    <t>潜江市城市规划设计研究院</t>
  </si>
  <si>
    <t>刘洁</t>
  </si>
  <si>
    <t>102240109116</t>
  </si>
  <si>
    <t>中国地质大学江城学院</t>
  </si>
  <si>
    <t>14230202015001017</t>
  </si>
  <si>
    <t>林婷</t>
  </si>
  <si>
    <t>102240107311</t>
  </si>
  <si>
    <t>潜江市张金镇泰山垸村</t>
  </si>
  <si>
    <t>潜江市积玉口镇</t>
  </si>
  <si>
    <t>14230202015001018</t>
  </si>
  <si>
    <t>吴清</t>
  </si>
  <si>
    <t>102240109813</t>
  </si>
  <si>
    <t>康圣玥</t>
  </si>
  <si>
    <t>102240104527</t>
  </si>
  <si>
    <t>潜江市王场镇</t>
  </si>
  <si>
    <t>14230202015001019</t>
  </si>
  <si>
    <t>王文昊</t>
  </si>
  <si>
    <t>102240109314</t>
  </si>
  <si>
    <t>四川师范大学</t>
  </si>
  <si>
    <t>江汉盐化工业园管委会</t>
  </si>
  <si>
    <t>左琼</t>
  </si>
  <si>
    <t>102240106201</t>
  </si>
  <si>
    <t>彭菀若</t>
  </si>
  <si>
    <t>102240105127</t>
  </si>
  <si>
    <t>潜江市人民法院</t>
  </si>
  <si>
    <t>综合岗1</t>
  </si>
  <si>
    <t>14230202015001021</t>
  </si>
  <si>
    <t>余明钢</t>
  </si>
  <si>
    <t>101240111322</t>
  </si>
  <si>
    <t>中国石油大学胜利学院</t>
  </si>
  <si>
    <t>程远汾</t>
  </si>
  <si>
    <t>101240206006</t>
  </si>
  <si>
    <t>湖北警官学院</t>
  </si>
  <si>
    <t>潜江市职工服务中心</t>
  </si>
  <si>
    <t>曹蕾</t>
  </si>
  <si>
    <t>101240203126</t>
  </si>
  <si>
    <t>曲阜师范大学</t>
  </si>
  <si>
    <t>山东省日照市人民检察院</t>
  </si>
  <si>
    <t>综合岗2</t>
  </si>
  <si>
    <t>14230202015001022</t>
  </si>
  <si>
    <t>黄晨</t>
  </si>
  <si>
    <t>101240202904</t>
  </si>
  <si>
    <t>苏杭</t>
  </si>
  <si>
    <t>101240201305</t>
  </si>
  <si>
    <t>潜江市粮食局市粮食监督检查执法大队</t>
  </si>
  <si>
    <t>肖淇</t>
  </si>
  <si>
    <t>101240112527</t>
  </si>
  <si>
    <t>黄盼</t>
  </si>
  <si>
    <t>101240204004</t>
  </si>
  <si>
    <t>刘聪</t>
  </si>
  <si>
    <t>101240200608</t>
  </si>
  <si>
    <t>综合文秘岗</t>
  </si>
  <si>
    <t>14230202015001023</t>
  </si>
  <si>
    <t>邓梅鹃</t>
  </si>
  <si>
    <t>101240201610</t>
  </si>
  <si>
    <t>罗娟花</t>
  </si>
  <si>
    <t>101240206926</t>
  </si>
  <si>
    <t>武汉晴川学院</t>
  </si>
  <si>
    <t>邓同海</t>
  </si>
  <si>
    <t>101240112415</t>
  </si>
  <si>
    <t>武汉梓熙专业儿童摄影</t>
  </si>
  <si>
    <t>武汉传媒学院</t>
  </si>
  <si>
    <t>计算机岗</t>
  </si>
  <si>
    <t>14230202015001024</t>
  </si>
  <si>
    <t>马天</t>
  </si>
  <si>
    <t>101240205610</t>
  </si>
  <si>
    <t>郑钦</t>
  </si>
  <si>
    <t>101240201717</t>
  </si>
  <si>
    <t>江西省南昌大学</t>
  </si>
  <si>
    <t>马园</t>
  </si>
  <si>
    <t>101240201118</t>
  </si>
  <si>
    <t>潜江市人民检察院</t>
  </si>
  <si>
    <t>司法行政人员</t>
  </si>
  <si>
    <t>14230202015001025</t>
  </si>
  <si>
    <t>王晓</t>
  </si>
  <si>
    <t>101240205326</t>
  </si>
  <si>
    <t>万应佳</t>
  </si>
  <si>
    <t>101240201816</t>
  </si>
  <si>
    <t>司法警察</t>
  </si>
  <si>
    <t>14230202015001026</t>
  </si>
  <si>
    <t>汪佳骏</t>
  </si>
  <si>
    <t>101240204916</t>
  </si>
  <si>
    <t>四川农业大学</t>
  </si>
  <si>
    <t>湖北光谷（江夏）律师事务所</t>
  </si>
  <si>
    <t>潜江市公安机关</t>
  </si>
  <si>
    <t>潜江市公安局</t>
  </si>
  <si>
    <t>警务技术职位1</t>
  </si>
  <si>
    <t>14230202015003027</t>
  </si>
  <si>
    <t>王峰</t>
  </si>
  <si>
    <t>103421104126</t>
  </si>
  <si>
    <t>皖南医学院</t>
  </si>
  <si>
    <t>王磊</t>
  </si>
  <si>
    <t>103420901828</t>
  </si>
  <si>
    <t>执法勤务职位1</t>
  </si>
  <si>
    <t>14230202015003028</t>
  </si>
  <si>
    <t>左家峰</t>
  </si>
  <si>
    <t>103421011304</t>
  </si>
  <si>
    <t>云南警官学院</t>
  </si>
  <si>
    <t>执法勤务职位2</t>
  </si>
  <si>
    <t>14230202015003029</t>
  </si>
  <si>
    <t>张亚昆</t>
  </si>
  <si>
    <t>103423213728</t>
  </si>
  <si>
    <t>贵阳学院</t>
  </si>
  <si>
    <t>潜江市市场监督管理局</t>
  </si>
  <si>
    <t>执法勤务职位3</t>
  </si>
  <si>
    <t>14230202015003030</t>
  </si>
  <si>
    <t>刘惟一</t>
  </si>
  <si>
    <t>103421910212</t>
  </si>
  <si>
    <t>陈卓</t>
  </si>
  <si>
    <t>103421102206</t>
  </si>
  <si>
    <t>天门市公安局竟陵派出所</t>
  </si>
  <si>
    <t>方家荣</t>
  </si>
  <si>
    <t>103421008304</t>
  </si>
  <si>
    <t>江苏省苏州市企邦动力</t>
  </si>
  <si>
    <t>黄伟</t>
  </si>
  <si>
    <t>103421702201</t>
  </si>
  <si>
    <t>潜江市招商服务中心</t>
  </si>
  <si>
    <t>执法勤务职位4</t>
  </si>
  <si>
    <t>14230202015003031</t>
  </si>
  <si>
    <t>郭轶</t>
  </si>
  <si>
    <t>103421701020</t>
  </si>
  <si>
    <t>潜江市职业教育中心</t>
  </si>
  <si>
    <t>执法勤务职位5</t>
  </si>
  <si>
    <t>14230202015003032</t>
  </si>
  <si>
    <t>郑雨雁</t>
  </si>
  <si>
    <t>103421806422</t>
  </si>
  <si>
    <t>湖北鑫洪珞税务集团</t>
  </si>
  <si>
    <t>执法勤务职位6</t>
  </si>
  <si>
    <t>14230202015003033</t>
  </si>
  <si>
    <t>刘慧格</t>
  </si>
  <si>
    <t>103420902924</t>
  </si>
  <si>
    <t>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</si>
  <si>
    <t>附件：</t>
    <phoneticPr fontId="8" type="noConversion"/>
  </si>
  <si>
    <t>潜江市2019年度考试录用公务员拟录用人员公示名单（第一批）</t>
    <phoneticPr fontId="8" type="noConversion"/>
  </si>
  <si>
    <t>递补</t>
    <phoneticPr fontId="8" type="noConversion"/>
  </si>
  <si>
    <t>递补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</si>
</sst>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ajor"/>
    </font>
    <font>
      <b/>
      <sz val="10"/>
      <name val="仿宋_GB2312"/>
      <charset val="134"/>
    </font>
    <font>
      <sz val="10"/>
      <name val="宋体"/>
      <charset val="134"/>
    </font>
    <font>
      <b/>
      <sz val="8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1" applyFill="1" applyAlignment="1">
      <alignment horizontal="center" vertical="center" wrapText="1"/>
    </xf>
    <xf numFmtId="176" fontId="1" fillId="0" borderId="0" xfId="1" applyNumberForma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176" fontId="2" fillId="0" borderId="0" xfId="1" applyNumberFormat="1" applyFont="1" applyFill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center" vertical="center" wrapText="1"/>
    </xf>
    <xf numFmtId="176" fontId="1" fillId="0" borderId="1" xfId="1" applyNumberFormat="1" applyFill="1" applyBorder="1" applyAlignment="1">
      <alignment horizontal="left" vertical="center" wrapText="1"/>
    </xf>
    <xf numFmtId="176" fontId="3" fillId="0" borderId="2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topLeftCell="A49" workbookViewId="0">
      <selection activeCell="U57" sqref="U57"/>
    </sheetView>
  </sheetViews>
  <sheetFormatPr defaultColWidth="9" defaultRowHeight="14.25"/>
  <cols>
    <col min="1" max="1" width="4.625" style="1" customWidth="1"/>
    <col min="2" max="2" width="8.125" style="1" customWidth="1"/>
    <col min="3" max="3" width="6.375" style="1" customWidth="1"/>
    <col min="4" max="4" width="9" style="1" customWidth="1"/>
    <col min="5" max="5" width="3.125" style="1" customWidth="1"/>
    <col min="6" max="6" width="3" style="1" customWidth="1"/>
    <col min="7" max="7" width="6.25" style="1" customWidth="1"/>
    <col min="8" max="8" width="2.875" style="1" customWidth="1"/>
    <col min="9" max="9" width="12" style="1" customWidth="1"/>
    <col min="10" max="10" width="4.625" style="1" customWidth="1"/>
    <col min="11" max="11" width="4.375" style="1" customWidth="1"/>
    <col min="12" max="12" width="4.5" style="1" customWidth="1"/>
    <col min="13" max="13" width="4.875" style="1" customWidth="1"/>
    <col min="14" max="14" width="4.375" style="1" customWidth="1"/>
    <col min="15" max="15" width="8" style="2" customWidth="1"/>
    <col min="16" max="16" width="8.125" style="2" customWidth="1"/>
    <col min="17" max="17" width="8.375" style="2" customWidth="1"/>
    <col min="18" max="18" width="8.125" style="2" customWidth="1"/>
    <col min="19" max="19" width="7.5" style="1" customWidth="1"/>
    <col min="20" max="20" width="13.625" style="1" customWidth="1"/>
    <col min="21" max="21" width="7" style="1" customWidth="1"/>
    <col min="22" max="16384" width="9" style="1"/>
  </cols>
  <sheetData>
    <row r="1" spans="1:21">
      <c r="A1" s="16" t="s">
        <v>283</v>
      </c>
      <c r="B1" s="16"/>
    </row>
    <row r="2" spans="1:21" ht="39" customHeight="1">
      <c r="A2" s="17" t="s">
        <v>284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7"/>
      <c r="T2" s="17"/>
      <c r="U2" s="17"/>
    </row>
    <row r="3" spans="1:21" ht="24" customHeight="1">
      <c r="A3" s="19" t="s">
        <v>0</v>
      </c>
      <c r="B3" s="19"/>
      <c r="C3" s="19"/>
      <c r="D3" s="19"/>
      <c r="E3" s="19"/>
      <c r="F3" s="19"/>
      <c r="G3" s="19"/>
      <c r="H3" s="20"/>
      <c r="I3" s="19"/>
      <c r="J3" s="19"/>
      <c r="K3" s="19"/>
      <c r="L3" s="19"/>
      <c r="M3" s="19"/>
      <c r="N3" s="19"/>
      <c r="O3" s="21"/>
      <c r="P3" s="21"/>
      <c r="Q3" s="21"/>
      <c r="R3" s="21"/>
      <c r="S3" s="19"/>
      <c r="T3" s="19"/>
      <c r="U3" s="19"/>
    </row>
    <row r="4" spans="1:21" ht="24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/>
      <c r="L4" s="14"/>
      <c r="M4" s="14"/>
      <c r="N4" s="14"/>
      <c r="O4" s="14"/>
      <c r="P4" s="22" t="s">
        <v>11</v>
      </c>
      <c r="Q4" s="22" t="s">
        <v>12</v>
      </c>
      <c r="R4" s="22" t="s">
        <v>13</v>
      </c>
      <c r="S4" s="14" t="s">
        <v>14</v>
      </c>
      <c r="T4" s="14" t="s">
        <v>15</v>
      </c>
      <c r="U4" s="14" t="s">
        <v>16</v>
      </c>
    </row>
    <row r="5" spans="1:21" ht="74.099999999999994" customHeight="1">
      <c r="A5" s="14"/>
      <c r="B5" s="14"/>
      <c r="C5" s="14"/>
      <c r="D5" s="14"/>
      <c r="E5" s="14"/>
      <c r="F5" s="14"/>
      <c r="G5" s="14"/>
      <c r="H5" s="14"/>
      <c r="I5" s="14"/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5" t="s">
        <v>22</v>
      </c>
      <c r="P5" s="22"/>
      <c r="Q5" s="22"/>
      <c r="R5" s="22"/>
      <c r="S5" s="14"/>
      <c r="T5" s="14"/>
      <c r="U5" s="14"/>
    </row>
    <row r="6" spans="1:21" ht="36" customHeight="1">
      <c r="A6" s="10" t="s">
        <v>23</v>
      </c>
      <c r="B6" s="10" t="s">
        <v>24</v>
      </c>
      <c r="C6" s="10" t="s">
        <v>25</v>
      </c>
      <c r="D6" s="10" t="s">
        <v>26</v>
      </c>
      <c r="E6" s="15">
        <v>4</v>
      </c>
      <c r="F6" s="3">
        <v>1</v>
      </c>
      <c r="G6" s="10" t="s">
        <v>27</v>
      </c>
      <c r="H6" s="10" t="s">
        <v>28</v>
      </c>
      <c r="I6" s="10" t="s">
        <v>29</v>
      </c>
      <c r="J6" s="3">
        <v>63.2</v>
      </c>
      <c r="K6" s="6"/>
      <c r="L6" s="3">
        <v>74.5</v>
      </c>
      <c r="M6" s="6"/>
      <c r="N6" s="6"/>
      <c r="O6" s="7">
        <v>34.142499999999998</v>
      </c>
      <c r="P6" s="7">
        <v>84.4</v>
      </c>
      <c r="Q6" s="7">
        <f t="shared" ref="Q6:Q26" si="0">P6*0.5</f>
        <v>42.2</v>
      </c>
      <c r="R6" s="7">
        <f t="shared" ref="R6:R26" si="1">O6+(P6*0.5)</f>
        <v>76.342500000000001</v>
      </c>
      <c r="S6" s="10" t="s">
        <v>30</v>
      </c>
      <c r="T6" s="10" t="s">
        <v>31</v>
      </c>
      <c r="U6" s="9"/>
    </row>
    <row r="7" spans="1:21" ht="36" customHeight="1">
      <c r="A7" s="10" t="s">
        <v>23</v>
      </c>
      <c r="B7" s="10" t="s">
        <v>24</v>
      </c>
      <c r="C7" s="10" t="s">
        <v>25</v>
      </c>
      <c r="D7" s="10" t="s">
        <v>26</v>
      </c>
      <c r="E7" s="15"/>
      <c r="F7" s="3">
        <v>2</v>
      </c>
      <c r="G7" s="10" t="s">
        <v>32</v>
      </c>
      <c r="H7" s="10" t="s">
        <v>28</v>
      </c>
      <c r="I7" s="10" t="s">
        <v>33</v>
      </c>
      <c r="J7" s="3">
        <v>68</v>
      </c>
      <c r="K7" s="6"/>
      <c r="L7" s="3">
        <v>71.5</v>
      </c>
      <c r="M7" s="6"/>
      <c r="N7" s="6"/>
      <c r="O7" s="7">
        <v>34.787500000000001</v>
      </c>
      <c r="P7" s="7">
        <v>81.599999999999994</v>
      </c>
      <c r="Q7" s="7">
        <f t="shared" si="0"/>
        <v>40.799999999999997</v>
      </c>
      <c r="R7" s="7">
        <f t="shared" si="1"/>
        <v>75.587500000000006</v>
      </c>
      <c r="S7" s="10" t="s">
        <v>34</v>
      </c>
      <c r="T7" s="10" t="s">
        <v>35</v>
      </c>
      <c r="U7" s="9"/>
    </row>
    <row r="8" spans="1:21" ht="36" customHeight="1">
      <c r="A8" s="10" t="s">
        <v>23</v>
      </c>
      <c r="B8" s="10" t="s">
        <v>24</v>
      </c>
      <c r="C8" s="10" t="s">
        <v>25</v>
      </c>
      <c r="D8" s="10" t="s">
        <v>26</v>
      </c>
      <c r="E8" s="15"/>
      <c r="F8" s="3">
        <v>3</v>
      </c>
      <c r="G8" s="10" t="s">
        <v>36</v>
      </c>
      <c r="H8" s="10" t="s">
        <v>28</v>
      </c>
      <c r="I8" s="10" t="s">
        <v>37</v>
      </c>
      <c r="J8" s="3">
        <v>60</v>
      </c>
      <c r="K8" s="6"/>
      <c r="L8" s="3">
        <v>78</v>
      </c>
      <c r="M8" s="6"/>
      <c r="N8" s="6"/>
      <c r="O8" s="7">
        <v>34.049999999999997</v>
      </c>
      <c r="P8" s="7">
        <v>82.4</v>
      </c>
      <c r="Q8" s="7">
        <f t="shared" si="0"/>
        <v>41.2</v>
      </c>
      <c r="R8" s="7">
        <f t="shared" si="1"/>
        <v>75.25</v>
      </c>
      <c r="S8" s="10" t="s">
        <v>38</v>
      </c>
      <c r="T8" s="10" t="s">
        <v>39</v>
      </c>
      <c r="U8" s="9"/>
    </row>
    <row r="9" spans="1:21" ht="36" customHeight="1">
      <c r="A9" s="10" t="s">
        <v>23</v>
      </c>
      <c r="B9" s="10" t="s">
        <v>24</v>
      </c>
      <c r="C9" s="10" t="s">
        <v>25</v>
      </c>
      <c r="D9" s="10" t="s">
        <v>26</v>
      </c>
      <c r="E9" s="15"/>
      <c r="F9" s="3">
        <v>4</v>
      </c>
      <c r="G9" s="10" t="s">
        <v>40</v>
      </c>
      <c r="H9" s="10" t="s">
        <v>41</v>
      </c>
      <c r="I9" s="10" t="s">
        <v>42</v>
      </c>
      <c r="J9" s="3">
        <v>64</v>
      </c>
      <c r="K9" s="6"/>
      <c r="L9" s="3">
        <v>80</v>
      </c>
      <c r="M9" s="6"/>
      <c r="N9" s="6"/>
      <c r="O9" s="7">
        <v>35.6</v>
      </c>
      <c r="P9" s="7">
        <v>79</v>
      </c>
      <c r="Q9" s="7">
        <f t="shared" si="0"/>
        <v>39.5</v>
      </c>
      <c r="R9" s="7">
        <f t="shared" si="1"/>
        <v>75.099999999999994</v>
      </c>
      <c r="S9" s="10" t="s">
        <v>43</v>
      </c>
      <c r="T9" s="10" t="s">
        <v>39</v>
      </c>
      <c r="U9" s="9"/>
    </row>
    <row r="10" spans="1:21" ht="36" customHeight="1">
      <c r="A10" s="10" t="s">
        <v>23</v>
      </c>
      <c r="B10" s="10" t="s">
        <v>46</v>
      </c>
      <c r="C10" s="10" t="s">
        <v>25</v>
      </c>
      <c r="D10" s="10" t="s">
        <v>47</v>
      </c>
      <c r="E10" s="15">
        <v>2</v>
      </c>
      <c r="F10" s="3">
        <v>1</v>
      </c>
      <c r="G10" s="10" t="s">
        <v>48</v>
      </c>
      <c r="H10" s="10" t="s">
        <v>41</v>
      </c>
      <c r="I10" s="10" t="s">
        <v>49</v>
      </c>
      <c r="J10" s="3">
        <v>68</v>
      </c>
      <c r="K10" s="6"/>
      <c r="L10" s="3">
        <v>69.5</v>
      </c>
      <c r="M10" s="6"/>
      <c r="N10" s="6"/>
      <c r="O10" s="7">
        <v>34.337499999999999</v>
      </c>
      <c r="P10" s="7">
        <v>83.8</v>
      </c>
      <c r="Q10" s="7">
        <f t="shared" si="0"/>
        <v>41.9</v>
      </c>
      <c r="R10" s="7">
        <f t="shared" si="1"/>
        <v>76.237499999999997</v>
      </c>
      <c r="S10" s="10" t="s">
        <v>50</v>
      </c>
      <c r="T10" s="10" t="s">
        <v>39</v>
      </c>
      <c r="U10" s="9"/>
    </row>
    <row r="11" spans="1:21" ht="36" customHeight="1">
      <c r="A11" s="10" t="s">
        <v>23</v>
      </c>
      <c r="B11" s="10" t="s">
        <v>46</v>
      </c>
      <c r="C11" s="10" t="s">
        <v>25</v>
      </c>
      <c r="D11" s="10" t="s">
        <v>47</v>
      </c>
      <c r="E11" s="15"/>
      <c r="F11" s="3">
        <v>3</v>
      </c>
      <c r="G11" s="10" t="s">
        <v>51</v>
      </c>
      <c r="H11" s="10" t="s">
        <v>41</v>
      </c>
      <c r="I11" s="10" t="s">
        <v>52</v>
      </c>
      <c r="J11" s="3">
        <v>67.2</v>
      </c>
      <c r="K11" s="8"/>
      <c r="L11" s="3">
        <v>64.5</v>
      </c>
      <c r="M11" s="3"/>
      <c r="N11" s="3"/>
      <c r="O11" s="7">
        <v>32.9925</v>
      </c>
      <c r="P11" s="7">
        <v>83.8</v>
      </c>
      <c r="Q11" s="7">
        <f t="shared" si="0"/>
        <v>41.9</v>
      </c>
      <c r="R11" s="7">
        <f t="shared" si="1"/>
        <v>74.892499999999998</v>
      </c>
      <c r="S11" s="3" t="s">
        <v>53</v>
      </c>
      <c r="T11" s="3" t="s">
        <v>54</v>
      </c>
      <c r="U11" s="3" t="s">
        <v>285</v>
      </c>
    </row>
    <row r="12" spans="1:21" ht="36" customHeight="1">
      <c r="A12" s="3" t="s">
        <v>23</v>
      </c>
      <c r="B12" s="3" t="s">
        <v>46</v>
      </c>
      <c r="C12" s="3" t="s">
        <v>25</v>
      </c>
      <c r="D12" s="10" t="s">
        <v>57</v>
      </c>
      <c r="E12" s="3">
        <v>1</v>
      </c>
      <c r="F12" s="3">
        <v>1</v>
      </c>
      <c r="G12" s="3" t="s">
        <v>58</v>
      </c>
      <c r="H12" s="3" t="s">
        <v>41</v>
      </c>
      <c r="I12" s="3" t="s">
        <v>59</v>
      </c>
      <c r="J12" s="3">
        <v>57.6</v>
      </c>
      <c r="K12" s="6"/>
      <c r="L12" s="3">
        <v>70.5</v>
      </c>
      <c r="M12" s="6"/>
      <c r="N12" s="6"/>
      <c r="O12" s="7">
        <v>31.702500000000001</v>
      </c>
      <c r="P12" s="7">
        <v>76.900000000000006</v>
      </c>
      <c r="Q12" s="7">
        <f t="shared" si="0"/>
        <v>38.450000000000003</v>
      </c>
      <c r="R12" s="7">
        <f t="shared" si="1"/>
        <v>70.152500000000003</v>
      </c>
      <c r="S12" s="3" t="s">
        <v>60</v>
      </c>
      <c r="T12" s="3" t="s">
        <v>61</v>
      </c>
      <c r="U12" s="9"/>
    </row>
    <row r="13" spans="1:21" ht="36" customHeight="1">
      <c r="A13" s="10" t="s">
        <v>23</v>
      </c>
      <c r="B13" s="10" t="s">
        <v>64</v>
      </c>
      <c r="C13" s="10" t="s">
        <v>25</v>
      </c>
      <c r="D13" s="10" t="s">
        <v>65</v>
      </c>
      <c r="E13" s="3">
        <v>1</v>
      </c>
      <c r="F13" s="3">
        <v>1</v>
      </c>
      <c r="G13" s="10" t="s">
        <v>66</v>
      </c>
      <c r="H13" s="10" t="s">
        <v>41</v>
      </c>
      <c r="I13" s="10" t="s">
        <v>67</v>
      </c>
      <c r="J13" s="3">
        <v>56.8</v>
      </c>
      <c r="K13" s="6"/>
      <c r="L13" s="3">
        <v>73</v>
      </c>
      <c r="M13" s="6"/>
      <c r="N13" s="6"/>
      <c r="O13" s="7">
        <v>32.045000000000002</v>
      </c>
      <c r="P13" s="7">
        <v>82.2</v>
      </c>
      <c r="Q13" s="7">
        <f t="shared" si="0"/>
        <v>41.1</v>
      </c>
      <c r="R13" s="7">
        <f t="shared" si="1"/>
        <v>73.14500000000001</v>
      </c>
      <c r="S13" s="10" t="s">
        <v>68</v>
      </c>
      <c r="T13" s="10" t="s">
        <v>69</v>
      </c>
      <c r="U13" s="3"/>
    </row>
    <row r="14" spans="1:21" ht="36" customHeight="1">
      <c r="A14" s="10" t="s">
        <v>23</v>
      </c>
      <c r="B14" s="10" t="s">
        <v>71</v>
      </c>
      <c r="C14" s="10" t="s">
        <v>25</v>
      </c>
      <c r="D14" s="10" t="s">
        <v>72</v>
      </c>
      <c r="E14" s="23">
        <v>2</v>
      </c>
      <c r="F14" s="3">
        <v>1</v>
      </c>
      <c r="G14" s="10" t="s">
        <v>73</v>
      </c>
      <c r="H14" s="10" t="s">
        <v>28</v>
      </c>
      <c r="I14" s="10" t="s">
        <v>74</v>
      </c>
      <c r="J14" s="3">
        <v>58.4</v>
      </c>
      <c r="K14" s="6"/>
      <c r="L14" s="3">
        <v>68.5</v>
      </c>
      <c r="M14" s="6"/>
      <c r="N14" s="6"/>
      <c r="O14" s="7">
        <v>31.4725</v>
      </c>
      <c r="P14" s="7">
        <v>79.8</v>
      </c>
      <c r="Q14" s="7">
        <f t="shared" si="0"/>
        <v>39.9</v>
      </c>
      <c r="R14" s="7">
        <f t="shared" si="1"/>
        <v>71.372500000000002</v>
      </c>
      <c r="S14" s="10" t="s">
        <v>75</v>
      </c>
      <c r="T14" s="10" t="s">
        <v>76</v>
      </c>
      <c r="U14" s="9"/>
    </row>
    <row r="15" spans="1:21" ht="36" customHeight="1">
      <c r="A15" s="10" t="s">
        <v>23</v>
      </c>
      <c r="B15" s="10" t="s">
        <v>71</v>
      </c>
      <c r="C15" s="10" t="s">
        <v>25</v>
      </c>
      <c r="D15" s="10" t="s">
        <v>72</v>
      </c>
      <c r="E15" s="24"/>
      <c r="F15" s="3">
        <v>2</v>
      </c>
      <c r="G15" s="10" t="s">
        <v>77</v>
      </c>
      <c r="H15" s="10" t="s">
        <v>28</v>
      </c>
      <c r="I15" s="10" t="s">
        <v>78</v>
      </c>
      <c r="J15" s="3">
        <v>56.8</v>
      </c>
      <c r="K15" s="6"/>
      <c r="L15" s="3">
        <v>70</v>
      </c>
      <c r="M15" s="6"/>
      <c r="N15" s="6"/>
      <c r="O15" s="7">
        <v>31.37</v>
      </c>
      <c r="P15" s="7">
        <v>79</v>
      </c>
      <c r="Q15" s="7">
        <f t="shared" si="0"/>
        <v>39.5</v>
      </c>
      <c r="R15" s="7">
        <f t="shared" si="1"/>
        <v>70.87</v>
      </c>
      <c r="S15" s="10" t="s">
        <v>79</v>
      </c>
      <c r="T15" s="10" t="s">
        <v>80</v>
      </c>
      <c r="U15" s="9"/>
    </row>
    <row r="16" spans="1:21" ht="36" customHeight="1">
      <c r="A16" s="3" t="s">
        <v>23</v>
      </c>
      <c r="B16" s="3" t="s">
        <v>71</v>
      </c>
      <c r="C16" s="3" t="s">
        <v>25</v>
      </c>
      <c r="D16" s="10" t="s">
        <v>81</v>
      </c>
      <c r="E16" s="3">
        <v>1</v>
      </c>
      <c r="F16" s="3">
        <v>1</v>
      </c>
      <c r="G16" s="3" t="s">
        <v>82</v>
      </c>
      <c r="H16" s="3" t="s">
        <v>28</v>
      </c>
      <c r="I16" s="3" t="s">
        <v>83</v>
      </c>
      <c r="J16" s="3">
        <v>60.8</v>
      </c>
      <c r="K16" s="6"/>
      <c r="L16" s="3">
        <v>68.5</v>
      </c>
      <c r="M16" s="6"/>
      <c r="N16" s="6"/>
      <c r="O16" s="7">
        <v>32.1325</v>
      </c>
      <c r="P16" s="7">
        <v>83.2</v>
      </c>
      <c r="Q16" s="7">
        <f t="shared" si="0"/>
        <v>41.6</v>
      </c>
      <c r="R16" s="7">
        <f t="shared" si="1"/>
        <v>73.732500000000002</v>
      </c>
      <c r="S16" s="3" t="s">
        <v>45</v>
      </c>
      <c r="T16" s="3" t="s">
        <v>84</v>
      </c>
      <c r="U16" s="9"/>
    </row>
    <row r="17" spans="1:21" ht="36" customHeight="1">
      <c r="A17" s="10" t="s">
        <v>23</v>
      </c>
      <c r="B17" s="10" t="s">
        <v>85</v>
      </c>
      <c r="C17" s="10" t="s">
        <v>25</v>
      </c>
      <c r="D17" s="10" t="s">
        <v>86</v>
      </c>
      <c r="E17" s="23">
        <v>2</v>
      </c>
      <c r="F17" s="3">
        <v>1</v>
      </c>
      <c r="G17" s="10" t="s">
        <v>87</v>
      </c>
      <c r="H17" s="10" t="s">
        <v>41</v>
      </c>
      <c r="I17" s="10" t="s">
        <v>88</v>
      </c>
      <c r="J17" s="3">
        <v>67.2</v>
      </c>
      <c r="K17" s="6"/>
      <c r="L17" s="3">
        <v>72.5</v>
      </c>
      <c r="M17" s="6"/>
      <c r="N17" s="6"/>
      <c r="O17" s="7">
        <v>34.792499999999997</v>
      </c>
      <c r="P17" s="7">
        <v>79.8</v>
      </c>
      <c r="Q17" s="7">
        <f t="shared" si="0"/>
        <v>39.9</v>
      </c>
      <c r="R17" s="7">
        <f t="shared" si="1"/>
        <v>74.692499999999995</v>
      </c>
      <c r="S17" s="10" t="s">
        <v>63</v>
      </c>
      <c r="T17" s="10" t="s">
        <v>39</v>
      </c>
      <c r="U17" s="9"/>
    </row>
    <row r="18" spans="1:21" ht="36" customHeight="1">
      <c r="A18" s="10" t="s">
        <v>23</v>
      </c>
      <c r="B18" s="10" t="s">
        <v>85</v>
      </c>
      <c r="C18" s="10" t="s">
        <v>25</v>
      </c>
      <c r="D18" s="10" t="s">
        <v>86</v>
      </c>
      <c r="E18" s="24"/>
      <c r="F18" s="3">
        <v>2</v>
      </c>
      <c r="G18" s="10" t="s">
        <v>89</v>
      </c>
      <c r="H18" s="10" t="s">
        <v>41</v>
      </c>
      <c r="I18" s="10" t="s">
        <v>90</v>
      </c>
      <c r="J18" s="3">
        <v>62.4</v>
      </c>
      <c r="K18" s="6"/>
      <c r="L18" s="3">
        <v>70</v>
      </c>
      <c r="M18" s="6"/>
      <c r="N18" s="6"/>
      <c r="O18" s="7">
        <v>32.909999999999997</v>
      </c>
      <c r="P18" s="7">
        <v>80.400000000000006</v>
      </c>
      <c r="Q18" s="7">
        <f t="shared" si="0"/>
        <v>40.200000000000003</v>
      </c>
      <c r="R18" s="7">
        <f t="shared" si="1"/>
        <v>73.11</v>
      </c>
      <c r="S18" s="10" t="s">
        <v>91</v>
      </c>
      <c r="T18" s="10" t="s">
        <v>92</v>
      </c>
      <c r="U18" s="9"/>
    </row>
    <row r="19" spans="1:21" ht="36" customHeight="1">
      <c r="A19" s="10" t="s">
        <v>23</v>
      </c>
      <c r="B19" s="10" t="s">
        <v>94</v>
      </c>
      <c r="C19" s="10" t="s">
        <v>25</v>
      </c>
      <c r="D19" s="10" t="s">
        <v>95</v>
      </c>
      <c r="E19" s="3">
        <v>1</v>
      </c>
      <c r="F19" s="3">
        <v>1</v>
      </c>
      <c r="G19" s="10" t="s">
        <v>96</v>
      </c>
      <c r="H19" s="10" t="s">
        <v>41</v>
      </c>
      <c r="I19" s="10" t="s">
        <v>97</v>
      </c>
      <c r="J19" s="3">
        <v>60.8</v>
      </c>
      <c r="K19" s="6"/>
      <c r="L19" s="3">
        <v>71.5</v>
      </c>
      <c r="M19" s="6"/>
      <c r="N19" s="6"/>
      <c r="O19" s="7">
        <v>32.807499999999997</v>
      </c>
      <c r="P19" s="7">
        <v>82.2</v>
      </c>
      <c r="Q19" s="7">
        <f t="shared" si="0"/>
        <v>41.1</v>
      </c>
      <c r="R19" s="7">
        <f t="shared" si="1"/>
        <v>73.907499999999999</v>
      </c>
      <c r="S19" s="10" t="s">
        <v>98</v>
      </c>
      <c r="T19" s="10" t="s">
        <v>99</v>
      </c>
      <c r="U19" s="9"/>
    </row>
    <row r="20" spans="1:21" ht="36" customHeight="1">
      <c r="A20" s="10" t="s">
        <v>23</v>
      </c>
      <c r="B20" s="10" t="s">
        <v>100</v>
      </c>
      <c r="C20" s="10" t="s">
        <v>25</v>
      </c>
      <c r="D20" s="10" t="s">
        <v>101</v>
      </c>
      <c r="E20" s="15">
        <v>3</v>
      </c>
      <c r="F20" s="3">
        <v>1</v>
      </c>
      <c r="G20" s="10" t="s">
        <v>102</v>
      </c>
      <c r="H20" s="10" t="s">
        <v>41</v>
      </c>
      <c r="I20" s="10" t="s">
        <v>103</v>
      </c>
      <c r="J20" s="3">
        <v>61.6</v>
      </c>
      <c r="K20" s="6"/>
      <c r="L20" s="3">
        <v>67</v>
      </c>
      <c r="M20" s="6"/>
      <c r="N20" s="6"/>
      <c r="O20" s="7">
        <v>32.015000000000001</v>
      </c>
      <c r="P20" s="7">
        <v>83.6</v>
      </c>
      <c r="Q20" s="7">
        <f t="shared" si="0"/>
        <v>41.8</v>
      </c>
      <c r="R20" s="7">
        <f t="shared" si="1"/>
        <v>73.814999999999998</v>
      </c>
      <c r="S20" s="10" t="s">
        <v>104</v>
      </c>
      <c r="T20" s="10" t="s">
        <v>39</v>
      </c>
      <c r="U20" s="9"/>
    </row>
    <row r="21" spans="1:21" ht="36" customHeight="1">
      <c r="A21" s="10" t="s">
        <v>23</v>
      </c>
      <c r="B21" s="10" t="s">
        <v>100</v>
      </c>
      <c r="C21" s="10" t="s">
        <v>25</v>
      </c>
      <c r="D21" s="10" t="s">
        <v>101</v>
      </c>
      <c r="E21" s="15"/>
      <c r="F21" s="3">
        <v>2</v>
      </c>
      <c r="G21" s="10" t="s">
        <v>105</v>
      </c>
      <c r="H21" s="10" t="s">
        <v>28</v>
      </c>
      <c r="I21" s="10" t="s">
        <v>106</v>
      </c>
      <c r="J21" s="3">
        <v>60.8</v>
      </c>
      <c r="K21" s="6"/>
      <c r="L21" s="3">
        <v>75</v>
      </c>
      <c r="M21" s="6"/>
      <c r="N21" s="6"/>
      <c r="O21" s="7">
        <v>33.594999999999999</v>
      </c>
      <c r="P21" s="7">
        <v>78.8</v>
      </c>
      <c r="Q21" s="7">
        <f t="shared" si="0"/>
        <v>39.4</v>
      </c>
      <c r="R21" s="7">
        <f t="shared" si="1"/>
        <v>72.995000000000005</v>
      </c>
      <c r="S21" s="10" t="s">
        <v>43</v>
      </c>
      <c r="T21" s="10" t="s">
        <v>39</v>
      </c>
      <c r="U21" s="9"/>
    </row>
    <row r="22" spans="1:21" ht="36" customHeight="1">
      <c r="A22" s="10" t="s">
        <v>23</v>
      </c>
      <c r="B22" s="10" t="s">
        <v>100</v>
      </c>
      <c r="C22" s="10" t="s">
        <v>25</v>
      </c>
      <c r="D22" s="10" t="s">
        <v>101</v>
      </c>
      <c r="E22" s="3">
        <v>3</v>
      </c>
      <c r="F22" s="3">
        <v>3</v>
      </c>
      <c r="G22" s="10" t="s">
        <v>107</v>
      </c>
      <c r="H22" s="10" t="s">
        <v>41</v>
      </c>
      <c r="I22" s="10" t="s">
        <v>108</v>
      </c>
      <c r="J22" s="3">
        <v>60.8</v>
      </c>
      <c r="K22" s="6"/>
      <c r="L22" s="3">
        <v>70</v>
      </c>
      <c r="M22" s="6"/>
      <c r="N22" s="6"/>
      <c r="O22" s="7">
        <v>32.47</v>
      </c>
      <c r="P22" s="7">
        <v>80.2</v>
      </c>
      <c r="Q22" s="7">
        <f t="shared" si="0"/>
        <v>40.1</v>
      </c>
      <c r="R22" s="7">
        <f t="shared" si="1"/>
        <v>72.569999999999993</v>
      </c>
      <c r="S22" s="10" t="s">
        <v>45</v>
      </c>
      <c r="T22" s="10" t="s">
        <v>109</v>
      </c>
      <c r="U22" s="9"/>
    </row>
    <row r="23" spans="1:21" ht="36" customHeight="1">
      <c r="A23" s="10" t="s">
        <v>23</v>
      </c>
      <c r="B23" s="10" t="s">
        <v>111</v>
      </c>
      <c r="C23" s="10" t="s">
        <v>25</v>
      </c>
      <c r="D23" s="10" t="s">
        <v>112</v>
      </c>
      <c r="E23" s="15">
        <v>4</v>
      </c>
      <c r="F23" s="3">
        <v>1</v>
      </c>
      <c r="G23" s="10" t="s">
        <v>113</v>
      </c>
      <c r="H23" s="10" t="s">
        <v>28</v>
      </c>
      <c r="I23" s="10" t="s">
        <v>114</v>
      </c>
      <c r="J23" s="3">
        <v>70.400000000000006</v>
      </c>
      <c r="K23" s="6"/>
      <c r="L23" s="3">
        <v>74</v>
      </c>
      <c r="M23" s="6"/>
      <c r="N23" s="6"/>
      <c r="O23" s="7">
        <v>36.01</v>
      </c>
      <c r="P23" s="7">
        <v>83.8</v>
      </c>
      <c r="Q23" s="7">
        <f t="shared" si="0"/>
        <v>41.9</v>
      </c>
      <c r="R23" s="7">
        <f t="shared" si="1"/>
        <v>77.91</v>
      </c>
      <c r="S23" s="10" t="s">
        <v>115</v>
      </c>
      <c r="T23" s="10" t="s">
        <v>116</v>
      </c>
      <c r="U23" s="9"/>
    </row>
    <row r="24" spans="1:21" ht="36" customHeight="1">
      <c r="A24" s="10" t="s">
        <v>23</v>
      </c>
      <c r="B24" s="10" t="s">
        <v>111</v>
      </c>
      <c r="C24" s="10" t="s">
        <v>25</v>
      </c>
      <c r="D24" s="10" t="s">
        <v>112</v>
      </c>
      <c r="E24" s="15"/>
      <c r="F24" s="3">
        <v>2</v>
      </c>
      <c r="G24" s="10" t="s">
        <v>117</v>
      </c>
      <c r="H24" s="10" t="s">
        <v>28</v>
      </c>
      <c r="I24" s="10" t="s">
        <v>118</v>
      </c>
      <c r="J24" s="3">
        <v>61.6</v>
      </c>
      <c r="K24" s="6"/>
      <c r="L24" s="3">
        <v>74</v>
      </c>
      <c r="M24" s="6"/>
      <c r="N24" s="6"/>
      <c r="O24" s="7">
        <v>33.590000000000003</v>
      </c>
      <c r="P24" s="7">
        <v>79.2</v>
      </c>
      <c r="Q24" s="7">
        <f t="shared" si="0"/>
        <v>39.6</v>
      </c>
      <c r="R24" s="7">
        <f t="shared" si="1"/>
        <v>73.19</v>
      </c>
      <c r="S24" s="10" t="s">
        <v>119</v>
      </c>
      <c r="T24" s="10" t="s">
        <v>120</v>
      </c>
      <c r="U24" s="9"/>
    </row>
    <row r="25" spans="1:21" ht="36" customHeight="1">
      <c r="A25" s="10" t="s">
        <v>23</v>
      </c>
      <c r="B25" s="10" t="s">
        <v>111</v>
      </c>
      <c r="C25" s="10" t="s">
        <v>25</v>
      </c>
      <c r="D25" s="10" t="s">
        <v>112</v>
      </c>
      <c r="E25" s="15"/>
      <c r="F25" s="3">
        <v>3</v>
      </c>
      <c r="G25" s="10" t="s">
        <v>121</v>
      </c>
      <c r="H25" s="10" t="s">
        <v>41</v>
      </c>
      <c r="I25" s="10" t="s">
        <v>122</v>
      </c>
      <c r="J25" s="3">
        <v>64.8</v>
      </c>
      <c r="K25" s="6"/>
      <c r="L25" s="3">
        <v>68.5</v>
      </c>
      <c r="M25" s="6"/>
      <c r="N25" s="6"/>
      <c r="O25" s="7">
        <v>33.232500000000002</v>
      </c>
      <c r="P25" s="7">
        <v>79.8</v>
      </c>
      <c r="Q25" s="7">
        <f t="shared" si="0"/>
        <v>39.9</v>
      </c>
      <c r="R25" s="7">
        <f t="shared" si="1"/>
        <v>73.132499999999993</v>
      </c>
      <c r="S25" s="10" t="s">
        <v>60</v>
      </c>
      <c r="T25" s="10" t="s">
        <v>123</v>
      </c>
      <c r="U25" s="9"/>
    </row>
    <row r="26" spans="1:21" ht="36" customHeight="1">
      <c r="A26" s="10" t="s">
        <v>23</v>
      </c>
      <c r="B26" s="10" t="s">
        <v>111</v>
      </c>
      <c r="C26" s="10" t="s">
        <v>25</v>
      </c>
      <c r="D26" s="10" t="s">
        <v>112</v>
      </c>
      <c r="E26" s="15"/>
      <c r="F26" s="3">
        <v>4</v>
      </c>
      <c r="G26" s="10" t="s">
        <v>124</v>
      </c>
      <c r="H26" s="10" t="s">
        <v>28</v>
      </c>
      <c r="I26" s="10" t="s">
        <v>125</v>
      </c>
      <c r="J26" s="3">
        <v>57.6</v>
      </c>
      <c r="K26" s="6"/>
      <c r="L26" s="3">
        <v>71.5</v>
      </c>
      <c r="M26" s="6"/>
      <c r="N26" s="6"/>
      <c r="O26" s="7">
        <v>31.927499999999998</v>
      </c>
      <c r="P26" s="7">
        <v>82.2</v>
      </c>
      <c r="Q26" s="7">
        <f t="shared" si="0"/>
        <v>41.1</v>
      </c>
      <c r="R26" s="7">
        <f t="shared" si="1"/>
        <v>73.027500000000003</v>
      </c>
      <c r="S26" s="10" t="s">
        <v>62</v>
      </c>
      <c r="T26" s="10" t="s">
        <v>126</v>
      </c>
      <c r="U26" s="9"/>
    </row>
    <row r="27" spans="1:21" ht="36" customHeight="1">
      <c r="A27" s="3" t="s">
        <v>23</v>
      </c>
      <c r="B27" s="3" t="s">
        <v>111</v>
      </c>
      <c r="C27" s="3" t="s">
        <v>25</v>
      </c>
      <c r="D27" s="3" t="s">
        <v>130</v>
      </c>
      <c r="E27" s="3">
        <v>1</v>
      </c>
      <c r="F27" s="3">
        <v>2</v>
      </c>
      <c r="G27" s="3" t="s">
        <v>131</v>
      </c>
      <c r="H27" s="3" t="s">
        <v>28</v>
      </c>
      <c r="I27" s="3" t="s">
        <v>132</v>
      </c>
      <c r="J27" s="3">
        <v>53.6</v>
      </c>
      <c r="K27" s="6"/>
      <c r="L27" s="3">
        <v>71.5</v>
      </c>
      <c r="M27" s="6"/>
      <c r="N27" s="6"/>
      <c r="O27" s="7">
        <v>30.827500000000001</v>
      </c>
      <c r="P27" s="7">
        <v>80.8</v>
      </c>
      <c r="Q27" s="7">
        <f t="shared" ref="Q27:Q49" si="2">P27*0.5</f>
        <v>40.4</v>
      </c>
      <c r="R27" s="7">
        <f t="shared" ref="R27:R49" si="3">O27+(P27*0.5)</f>
        <v>71.227499999999992</v>
      </c>
      <c r="S27" s="3" t="s">
        <v>133</v>
      </c>
      <c r="T27" s="3" t="s">
        <v>84</v>
      </c>
      <c r="U27" s="9" t="s">
        <v>285</v>
      </c>
    </row>
    <row r="28" spans="1:21" ht="36" customHeight="1">
      <c r="A28" s="10" t="s">
        <v>23</v>
      </c>
      <c r="B28" s="10" t="s">
        <v>135</v>
      </c>
      <c r="C28" s="10" t="s">
        <v>25</v>
      </c>
      <c r="D28" s="10" t="s">
        <v>136</v>
      </c>
      <c r="E28" s="15">
        <v>2</v>
      </c>
      <c r="F28" s="3">
        <v>1</v>
      </c>
      <c r="G28" s="10" t="s">
        <v>137</v>
      </c>
      <c r="H28" s="10" t="s">
        <v>41</v>
      </c>
      <c r="I28" s="10" t="s">
        <v>138</v>
      </c>
      <c r="J28" s="3">
        <v>62.4</v>
      </c>
      <c r="K28" s="6"/>
      <c r="L28" s="3">
        <v>76</v>
      </c>
      <c r="M28" s="6"/>
      <c r="N28" s="6"/>
      <c r="O28" s="7">
        <v>34.26</v>
      </c>
      <c r="P28" s="7">
        <v>84.5</v>
      </c>
      <c r="Q28" s="7">
        <f t="shared" si="2"/>
        <v>42.25</v>
      </c>
      <c r="R28" s="7">
        <f t="shared" si="3"/>
        <v>76.509999999999991</v>
      </c>
      <c r="S28" s="10" t="s">
        <v>139</v>
      </c>
      <c r="T28" s="10" t="s">
        <v>140</v>
      </c>
      <c r="U28" s="9"/>
    </row>
    <row r="29" spans="1:21" ht="36" customHeight="1">
      <c r="A29" s="10" t="s">
        <v>23</v>
      </c>
      <c r="B29" s="10" t="s">
        <v>135</v>
      </c>
      <c r="C29" s="10" t="s">
        <v>25</v>
      </c>
      <c r="D29" s="10" t="s">
        <v>136</v>
      </c>
      <c r="E29" s="15"/>
      <c r="F29" s="3">
        <v>2</v>
      </c>
      <c r="G29" s="10" t="s">
        <v>141</v>
      </c>
      <c r="H29" s="10" t="s">
        <v>28</v>
      </c>
      <c r="I29" s="10" t="s">
        <v>142</v>
      </c>
      <c r="J29" s="3">
        <v>60</v>
      </c>
      <c r="K29" s="6"/>
      <c r="L29" s="3">
        <v>75.5</v>
      </c>
      <c r="M29" s="6"/>
      <c r="N29" s="6"/>
      <c r="O29" s="7">
        <v>33.487499999999997</v>
      </c>
      <c r="P29" s="7">
        <v>82.4</v>
      </c>
      <c r="Q29" s="7">
        <f t="shared" si="2"/>
        <v>41.2</v>
      </c>
      <c r="R29" s="7">
        <f t="shared" si="3"/>
        <v>74.6875</v>
      </c>
      <c r="S29" s="10" t="s">
        <v>143</v>
      </c>
      <c r="T29" s="10" t="s">
        <v>39</v>
      </c>
      <c r="U29" s="9"/>
    </row>
    <row r="30" spans="1:21" ht="36" customHeight="1">
      <c r="A30" s="10" t="s">
        <v>23</v>
      </c>
      <c r="B30" s="10" t="s">
        <v>144</v>
      </c>
      <c r="C30" s="10" t="s">
        <v>25</v>
      </c>
      <c r="D30" s="10" t="s">
        <v>145</v>
      </c>
      <c r="E30" s="3">
        <v>3</v>
      </c>
      <c r="F30" s="3">
        <v>1</v>
      </c>
      <c r="G30" s="10" t="s">
        <v>134</v>
      </c>
      <c r="H30" s="10" t="s">
        <v>41</v>
      </c>
      <c r="I30" s="10" t="s">
        <v>146</v>
      </c>
      <c r="J30" s="3">
        <v>68.8</v>
      </c>
      <c r="K30" s="6"/>
      <c r="L30" s="3">
        <v>66</v>
      </c>
      <c r="M30" s="6"/>
      <c r="N30" s="6"/>
      <c r="O30" s="7">
        <v>33.770000000000003</v>
      </c>
      <c r="P30" s="7">
        <v>82.3</v>
      </c>
      <c r="Q30" s="7">
        <f t="shared" si="2"/>
        <v>41.15</v>
      </c>
      <c r="R30" s="7">
        <f t="shared" si="3"/>
        <v>74.92</v>
      </c>
      <c r="S30" s="10" t="s">
        <v>129</v>
      </c>
      <c r="T30" s="10" t="s">
        <v>147</v>
      </c>
      <c r="U30" s="9"/>
    </row>
    <row r="31" spans="1:21" ht="36" customHeight="1">
      <c r="A31" s="10" t="s">
        <v>23</v>
      </c>
      <c r="B31" s="10" t="s">
        <v>144</v>
      </c>
      <c r="C31" s="10" t="s">
        <v>25</v>
      </c>
      <c r="D31" s="10" t="s">
        <v>145</v>
      </c>
      <c r="E31" s="15">
        <v>3</v>
      </c>
      <c r="F31" s="3">
        <v>2</v>
      </c>
      <c r="G31" s="10" t="s">
        <v>148</v>
      </c>
      <c r="H31" s="10" t="s">
        <v>41</v>
      </c>
      <c r="I31" s="10" t="s">
        <v>149</v>
      </c>
      <c r="J31" s="3">
        <v>63.2</v>
      </c>
      <c r="K31" s="6"/>
      <c r="L31" s="3">
        <v>71.5</v>
      </c>
      <c r="M31" s="6"/>
      <c r="N31" s="6"/>
      <c r="O31" s="7">
        <v>33.467500000000001</v>
      </c>
      <c r="P31" s="7">
        <v>81.400000000000006</v>
      </c>
      <c r="Q31" s="7">
        <f t="shared" si="2"/>
        <v>40.700000000000003</v>
      </c>
      <c r="R31" s="7">
        <f t="shared" si="3"/>
        <v>74.167500000000004</v>
      </c>
      <c r="S31" s="10" t="s">
        <v>150</v>
      </c>
      <c r="T31" s="10" t="s">
        <v>151</v>
      </c>
      <c r="U31" s="9"/>
    </row>
    <row r="32" spans="1:21" ht="36" customHeight="1">
      <c r="A32" s="10" t="s">
        <v>23</v>
      </c>
      <c r="B32" s="10" t="s">
        <v>144</v>
      </c>
      <c r="C32" s="10" t="s">
        <v>25</v>
      </c>
      <c r="D32" s="10" t="s">
        <v>145</v>
      </c>
      <c r="E32" s="15"/>
      <c r="F32" s="3">
        <v>3</v>
      </c>
      <c r="G32" s="10" t="s">
        <v>152</v>
      </c>
      <c r="H32" s="10" t="s">
        <v>28</v>
      </c>
      <c r="I32" s="10" t="s">
        <v>153</v>
      </c>
      <c r="J32" s="3">
        <v>58.4</v>
      </c>
      <c r="K32" s="6"/>
      <c r="L32" s="3">
        <v>75.5</v>
      </c>
      <c r="M32" s="6"/>
      <c r="N32" s="6"/>
      <c r="O32" s="7">
        <v>33.047499999999999</v>
      </c>
      <c r="P32" s="7">
        <v>79.400000000000006</v>
      </c>
      <c r="Q32" s="7">
        <f t="shared" si="2"/>
        <v>39.700000000000003</v>
      </c>
      <c r="R32" s="7">
        <f t="shared" si="3"/>
        <v>72.747500000000002</v>
      </c>
      <c r="S32" s="10" t="s">
        <v>154</v>
      </c>
      <c r="T32" s="10" t="s">
        <v>39</v>
      </c>
      <c r="U32" s="9"/>
    </row>
    <row r="33" spans="1:21" ht="36" customHeight="1">
      <c r="A33" s="3" t="s">
        <v>23</v>
      </c>
      <c r="B33" s="3" t="s">
        <v>144</v>
      </c>
      <c r="C33" s="3" t="s">
        <v>25</v>
      </c>
      <c r="D33" s="3" t="s">
        <v>155</v>
      </c>
      <c r="E33" s="3">
        <v>1</v>
      </c>
      <c r="F33" s="3">
        <v>1</v>
      </c>
      <c r="G33" s="3" t="s">
        <v>156</v>
      </c>
      <c r="H33" s="3" t="s">
        <v>28</v>
      </c>
      <c r="I33" s="3" t="s">
        <v>157</v>
      </c>
      <c r="J33" s="3">
        <v>52</v>
      </c>
      <c r="K33" s="8"/>
      <c r="L33" s="3">
        <v>73</v>
      </c>
      <c r="M33" s="3"/>
      <c r="N33" s="3"/>
      <c r="O33" s="7">
        <v>30.725000000000001</v>
      </c>
      <c r="P33" s="7">
        <v>80.8</v>
      </c>
      <c r="Q33" s="7">
        <f t="shared" si="2"/>
        <v>40.4</v>
      </c>
      <c r="R33" s="7">
        <f t="shared" si="3"/>
        <v>71.125</v>
      </c>
      <c r="S33" s="3" t="s">
        <v>60</v>
      </c>
      <c r="T33" s="3" t="s">
        <v>158</v>
      </c>
      <c r="U33" s="3"/>
    </row>
    <row r="34" spans="1:21" ht="36" customHeight="1">
      <c r="A34" s="10" t="s">
        <v>23</v>
      </c>
      <c r="B34" s="10" t="s">
        <v>159</v>
      </c>
      <c r="C34" s="10" t="s">
        <v>25</v>
      </c>
      <c r="D34" s="10" t="s">
        <v>160</v>
      </c>
      <c r="E34" s="15">
        <v>2</v>
      </c>
      <c r="F34" s="3">
        <v>1</v>
      </c>
      <c r="G34" s="10" t="s">
        <v>161</v>
      </c>
      <c r="H34" s="10" t="s">
        <v>41</v>
      </c>
      <c r="I34" s="10" t="s">
        <v>162</v>
      </c>
      <c r="J34" s="3">
        <v>65.599999999999994</v>
      </c>
      <c r="K34" s="6"/>
      <c r="L34" s="3">
        <v>67</v>
      </c>
      <c r="M34" s="6"/>
      <c r="N34" s="6"/>
      <c r="O34" s="7">
        <v>33.115000000000002</v>
      </c>
      <c r="P34" s="7">
        <v>82.8</v>
      </c>
      <c r="Q34" s="7">
        <f t="shared" si="2"/>
        <v>41.4</v>
      </c>
      <c r="R34" s="7">
        <f t="shared" si="3"/>
        <v>74.515000000000001</v>
      </c>
      <c r="S34" s="10" t="s">
        <v>75</v>
      </c>
      <c r="T34" s="9" t="s">
        <v>39</v>
      </c>
      <c r="U34" s="9"/>
    </row>
    <row r="35" spans="1:21" ht="36" customHeight="1">
      <c r="A35" s="10" t="s">
        <v>23</v>
      </c>
      <c r="B35" s="10" t="s">
        <v>159</v>
      </c>
      <c r="C35" s="10" t="s">
        <v>25</v>
      </c>
      <c r="D35" s="10" t="s">
        <v>160</v>
      </c>
      <c r="E35" s="15"/>
      <c r="F35" s="3">
        <v>2</v>
      </c>
      <c r="G35" s="10" t="s">
        <v>163</v>
      </c>
      <c r="H35" s="10" t="s">
        <v>28</v>
      </c>
      <c r="I35" s="10" t="s">
        <v>164</v>
      </c>
      <c r="J35" s="3">
        <v>68</v>
      </c>
      <c r="K35" s="6"/>
      <c r="L35" s="3">
        <v>65.5</v>
      </c>
      <c r="M35" s="6"/>
      <c r="N35" s="6"/>
      <c r="O35" s="7">
        <v>33.4375</v>
      </c>
      <c r="P35" s="7">
        <v>81</v>
      </c>
      <c r="Q35" s="7">
        <f t="shared" si="2"/>
        <v>40.5</v>
      </c>
      <c r="R35" s="7">
        <f t="shared" si="3"/>
        <v>73.9375</v>
      </c>
      <c r="S35" s="10" t="s">
        <v>34</v>
      </c>
      <c r="T35" s="9" t="s">
        <v>39</v>
      </c>
      <c r="U35" s="9"/>
    </row>
    <row r="36" spans="1:21" ht="36" customHeight="1">
      <c r="A36" s="10" t="s">
        <v>23</v>
      </c>
      <c r="B36" s="10" t="s">
        <v>165</v>
      </c>
      <c r="C36" s="10" t="s">
        <v>25</v>
      </c>
      <c r="D36" s="10" t="s">
        <v>166</v>
      </c>
      <c r="E36" s="15">
        <v>3</v>
      </c>
      <c r="F36" s="3">
        <v>1</v>
      </c>
      <c r="G36" s="10" t="s">
        <v>167</v>
      </c>
      <c r="H36" s="10" t="s">
        <v>41</v>
      </c>
      <c r="I36" s="10" t="s">
        <v>168</v>
      </c>
      <c r="J36" s="3">
        <v>60</v>
      </c>
      <c r="K36" s="6"/>
      <c r="L36" s="3">
        <v>71</v>
      </c>
      <c r="M36" s="6"/>
      <c r="N36" s="6"/>
      <c r="O36" s="7">
        <v>32.475000000000001</v>
      </c>
      <c r="P36" s="7">
        <v>85.4</v>
      </c>
      <c r="Q36" s="7">
        <f t="shared" si="2"/>
        <v>42.7</v>
      </c>
      <c r="R36" s="7">
        <f t="shared" si="3"/>
        <v>75.175000000000011</v>
      </c>
      <c r="S36" s="10" t="s">
        <v>169</v>
      </c>
      <c r="T36" s="10" t="s">
        <v>170</v>
      </c>
      <c r="U36" s="9"/>
    </row>
    <row r="37" spans="1:21" ht="36" customHeight="1">
      <c r="A37" s="10" t="s">
        <v>23</v>
      </c>
      <c r="B37" s="10" t="s">
        <v>165</v>
      </c>
      <c r="C37" s="10" t="s">
        <v>25</v>
      </c>
      <c r="D37" s="10" t="s">
        <v>166</v>
      </c>
      <c r="E37" s="15"/>
      <c r="F37" s="3">
        <v>2</v>
      </c>
      <c r="G37" s="10" t="s">
        <v>171</v>
      </c>
      <c r="H37" s="10" t="s">
        <v>28</v>
      </c>
      <c r="I37" s="10" t="s">
        <v>172</v>
      </c>
      <c r="J37" s="3">
        <v>60</v>
      </c>
      <c r="K37" s="6"/>
      <c r="L37" s="3">
        <v>69.5</v>
      </c>
      <c r="M37" s="6"/>
      <c r="N37" s="6"/>
      <c r="O37" s="7">
        <v>32.137500000000003</v>
      </c>
      <c r="P37" s="7">
        <v>83.2</v>
      </c>
      <c r="Q37" s="7">
        <f t="shared" si="2"/>
        <v>41.6</v>
      </c>
      <c r="R37" s="7">
        <f t="shared" si="3"/>
        <v>73.737500000000011</v>
      </c>
      <c r="S37" s="10" t="s">
        <v>45</v>
      </c>
      <c r="T37" s="10" t="s">
        <v>39</v>
      </c>
      <c r="U37" s="9"/>
    </row>
    <row r="38" spans="1:21" ht="36" customHeight="1">
      <c r="A38" s="10" t="s">
        <v>23</v>
      </c>
      <c r="B38" s="10" t="s">
        <v>165</v>
      </c>
      <c r="C38" s="10" t="s">
        <v>25</v>
      </c>
      <c r="D38" s="10" t="s">
        <v>166</v>
      </c>
      <c r="E38" s="15"/>
      <c r="F38" s="3">
        <v>3</v>
      </c>
      <c r="G38" s="10" t="s">
        <v>173</v>
      </c>
      <c r="H38" s="10" t="s">
        <v>28</v>
      </c>
      <c r="I38" s="10" t="s">
        <v>174</v>
      </c>
      <c r="J38" s="3">
        <v>59.2</v>
      </c>
      <c r="K38" s="6"/>
      <c r="L38" s="3">
        <v>72</v>
      </c>
      <c r="M38" s="6"/>
      <c r="N38" s="6"/>
      <c r="O38" s="7">
        <v>32.479999999999997</v>
      </c>
      <c r="P38" s="7">
        <v>82</v>
      </c>
      <c r="Q38" s="7">
        <f t="shared" si="2"/>
        <v>41</v>
      </c>
      <c r="R38" s="7">
        <f t="shared" si="3"/>
        <v>73.47999999999999</v>
      </c>
      <c r="S38" s="10" t="s">
        <v>79</v>
      </c>
      <c r="T38" s="10" t="s">
        <v>39</v>
      </c>
      <c r="U38" s="9"/>
    </row>
    <row r="39" spans="1:21" ht="36" customHeight="1">
      <c r="A39" s="10" t="s">
        <v>23</v>
      </c>
      <c r="B39" s="10" t="s">
        <v>175</v>
      </c>
      <c r="C39" s="10" t="s">
        <v>176</v>
      </c>
      <c r="D39" s="10" t="s">
        <v>177</v>
      </c>
      <c r="E39" s="3">
        <v>3</v>
      </c>
      <c r="F39" s="3">
        <v>1</v>
      </c>
      <c r="G39" s="10" t="s">
        <v>178</v>
      </c>
      <c r="H39" s="10" t="s">
        <v>41</v>
      </c>
      <c r="I39" s="10" t="s">
        <v>179</v>
      </c>
      <c r="J39" s="3">
        <v>69.599999999999994</v>
      </c>
      <c r="K39" s="3">
        <v>65</v>
      </c>
      <c r="L39" s="6"/>
      <c r="M39" s="6"/>
      <c r="N39" s="6"/>
      <c r="O39" s="7">
        <v>33.765000000000001</v>
      </c>
      <c r="P39" s="7">
        <v>82.7</v>
      </c>
      <c r="Q39" s="7">
        <f t="shared" si="2"/>
        <v>41.35</v>
      </c>
      <c r="R39" s="7">
        <f t="shared" si="3"/>
        <v>75.115000000000009</v>
      </c>
      <c r="S39" s="10" t="s">
        <v>180</v>
      </c>
      <c r="T39" s="10" t="s">
        <v>39</v>
      </c>
      <c r="U39" s="9"/>
    </row>
    <row r="40" spans="1:21" ht="36" customHeight="1">
      <c r="A40" s="10" t="s">
        <v>23</v>
      </c>
      <c r="B40" s="10" t="s">
        <v>175</v>
      </c>
      <c r="C40" s="10" t="s">
        <v>176</v>
      </c>
      <c r="D40" s="10" t="s">
        <v>177</v>
      </c>
      <c r="E40" s="15">
        <v>3</v>
      </c>
      <c r="F40" s="3">
        <v>2</v>
      </c>
      <c r="G40" s="10" t="s">
        <v>181</v>
      </c>
      <c r="H40" s="10" t="s">
        <v>28</v>
      </c>
      <c r="I40" s="10" t="s">
        <v>182</v>
      </c>
      <c r="J40" s="3">
        <v>67.2</v>
      </c>
      <c r="K40" s="3">
        <v>62.5</v>
      </c>
      <c r="L40" s="6"/>
      <c r="M40" s="6"/>
      <c r="N40" s="6"/>
      <c r="O40" s="7">
        <v>32.542499999999997</v>
      </c>
      <c r="P40" s="7">
        <v>82.2</v>
      </c>
      <c r="Q40" s="7">
        <f t="shared" si="2"/>
        <v>41.1</v>
      </c>
      <c r="R40" s="7">
        <f t="shared" si="3"/>
        <v>73.642499999999998</v>
      </c>
      <c r="S40" s="10" t="s">
        <v>183</v>
      </c>
      <c r="T40" s="10" t="s">
        <v>184</v>
      </c>
      <c r="U40" s="9"/>
    </row>
    <row r="41" spans="1:21" ht="36" customHeight="1">
      <c r="A41" s="10" t="s">
        <v>23</v>
      </c>
      <c r="B41" s="10" t="s">
        <v>175</v>
      </c>
      <c r="C41" s="10" t="s">
        <v>176</v>
      </c>
      <c r="D41" s="10" t="s">
        <v>177</v>
      </c>
      <c r="E41" s="15"/>
      <c r="F41" s="3">
        <v>3</v>
      </c>
      <c r="G41" s="10" t="s">
        <v>185</v>
      </c>
      <c r="H41" s="10" t="s">
        <v>28</v>
      </c>
      <c r="I41" s="10" t="s">
        <v>186</v>
      </c>
      <c r="J41" s="3">
        <v>61.6</v>
      </c>
      <c r="K41" s="3">
        <v>71.5</v>
      </c>
      <c r="L41" s="6"/>
      <c r="M41" s="6"/>
      <c r="N41" s="6"/>
      <c r="O41" s="7">
        <v>33.027500000000003</v>
      </c>
      <c r="P41" s="7">
        <v>79.400000000000006</v>
      </c>
      <c r="Q41" s="7">
        <f t="shared" si="2"/>
        <v>39.700000000000003</v>
      </c>
      <c r="R41" s="7">
        <f t="shared" si="3"/>
        <v>72.727500000000006</v>
      </c>
      <c r="S41" s="10" t="s">
        <v>187</v>
      </c>
      <c r="T41" s="10" t="s">
        <v>188</v>
      </c>
      <c r="U41" s="9"/>
    </row>
    <row r="42" spans="1:21" ht="36" customHeight="1">
      <c r="A42" s="3" t="s">
        <v>23</v>
      </c>
      <c r="B42" s="3" t="s">
        <v>175</v>
      </c>
      <c r="C42" s="3" t="s">
        <v>189</v>
      </c>
      <c r="D42" s="10" t="s">
        <v>190</v>
      </c>
      <c r="E42" s="15">
        <v>5</v>
      </c>
      <c r="F42" s="3">
        <v>1</v>
      </c>
      <c r="G42" s="3" t="s">
        <v>191</v>
      </c>
      <c r="H42" s="3" t="s">
        <v>28</v>
      </c>
      <c r="I42" s="3" t="s">
        <v>192</v>
      </c>
      <c r="J42" s="3">
        <v>66.400000000000006</v>
      </c>
      <c r="K42" s="3">
        <v>64.5</v>
      </c>
      <c r="L42" s="6"/>
      <c r="M42" s="6"/>
      <c r="N42" s="6"/>
      <c r="O42" s="7">
        <v>32.772500000000001</v>
      </c>
      <c r="P42" s="7">
        <v>82.6</v>
      </c>
      <c r="Q42" s="7">
        <f t="shared" si="2"/>
        <v>41.3</v>
      </c>
      <c r="R42" s="7">
        <f t="shared" si="3"/>
        <v>74.072499999999991</v>
      </c>
      <c r="S42" s="3" t="s">
        <v>38</v>
      </c>
      <c r="T42" s="3" t="s">
        <v>39</v>
      </c>
      <c r="U42" s="9"/>
    </row>
    <row r="43" spans="1:21" ht="36" customHeight="1">
      <c r="A43" s="3" t="s">
        <v>23</v>
      </c>
      <c r="B43" s="3" t="s">
        <v>175</v>
      </c>
      <c r="C43" s="3" t="s">
        <v>189</v>
      </c>
      <c r="D43" s="3" t="s">
        <v>190</v>
      </c>
      <c r="E43" s="15"/>
      <c r="F43" s="3">
        <v>2</v>
      </c>
      <c r="G43" s="3" t="s">
        <v>193</v>
      </c>
      <c r="H43" s="3" t="s">
        <v>28</v>
      </c>
      <c r="I43" s="3" t="s">
        <v>194</v>
      </c>
      <c r="J43" s="3">
        <v>66.400000000000006</v>
      </c>
      <c r="K43" s="3">
        <v>58.5</v>
      </c>
      <c r="L43" s="6"/>
      <c r="M43" s="6"/>
      <c r="N43" s="6"/>
      <c r="O43" s="7">
        <v>31.422499999999999</v>
      </c>
      <c r="P43" s="7">
        <v>82.3</v>
      </c>
      <c r="Q43" s="7">
        <f t="shared" si="2"/>
        <v>41.15</v>
      </c>
      <c r="R43" s="7">
        <f t="shared" si="3"/>
        <v>72.572499999999991</v>
      </c>
      <c r="S43" s="3" t="s">
        <v>43</v>
      </c>
      <c r="T43" s="3" t="s">
        <v>195</v>
      </c>
      <c r="U43" s="9"/>
    </row>
    <row r="44" spans="1:21" ht="36" customHeight="1">
      <c r="A44" s="3" t="s">
        <v>23</v>
      </c>
      <c r="B44" s="3" t="s">
        <v>175</v>
      </c>
      <c r="C44" s="3" t="s">
        <v>189</v>
      </c>
      <c r="D44" s="3" t="s">
        <v>190</v>
      </c>
      <c r="E44" s="15"/>
      <c r="F44" s="3">
        <v>3</v>
      </c>
      <c r="G44" s="3" t="s">
        <v>196</v>
      </c>
      <c r="H44" s="3" t="s">
        <v>28</v>
      </c>
      <c r="I44" s="3" t="s">
        <v>197</v>
      </c>
      <c r="J44" s="3">
        <v>63.2</v>
      </c>
      <c r="K44" s="3">
        <v>62</v>
      </c>
      <c r="L44" s="6"/>
      <c r="M44" s="6"/>
      <c r="N44" s="6"/>
      <c r="O44" s="7">
        <v>31.33</v>
      </c>
      <c r="P44" s="7">
        <v>81.400000000000006</v>
      </c>
      <c r="Q44" s="7">
        <f t="shared" si="2"/>
        <v>40.700000000000003</v>
      </c>
      <c r="R44" s="7">
        <f t="shared" si="3"/>
        <v>72.03</v>
      </c>
      <c r="S44" s="3" t="s">
        <v>34</v>
      </c>
      <c r="T44" s="3" t="s">
        <v>39</v>
      </c>
      <c r="U44" s="9"/>
    </row>
    <row r="45" spans="1:21" ht="36" customHeight="1">
      <c r="A45" s="3" t="s">
        <v>23</v>
      </c>
      <c r="B45" s="3" t="s">
        <v>175</v>
      </c>
      <c r="C45" s="3" t="s">
        <v>189</v>
      </c>
      <c r="D45" s="3" t="s">
        <v>190</v>
      </c>
      <c r="E45" s="15"/>
      <c r="F45" s="3">
        <v>4</v>
      </c>
      <c r="G45" s="3" t="s">
        <v>198</v>
      </c>
      <c r="H45" s="3" t="s">
        <v>28</v>
      </c>
      <c r="I45" s="3" t="s">
        <v>199</v>
      </c>
      <c r="J45" s="3">
        <v>60</v>
      </c>
      <c r="K45" s="3">
        <v>64.5</v>
      </c>
      <c r="L45" s="6"/>
      <c r="M45" s="6"/>
      <c r="N45" s="6"/>
      <c r="O45" s="7">
        <v>31.012499999999999</v>
      </c>
      <c r="P45" s="7">
        <v>79.8</v>
      </c>
      <c r="Q45" s="7">
        <f t="shared" si="2"/>
        <v>39.9</v>
      </c>
      <c r="R45" s="7">
        <f t="shared" si="3"/>
        <v>70.912499999999994</v>
      </c>
      <c r="S45" s="3" t="s">
        <v>55</v>
      </c>
      <c r="T45" s="3" t="s">
        <v>39</v>
      </c>
      <c r="U45" s="9"/>
    </row>
    <row r="46" spans="1:21" ht="36" customHeight="1">
      <c r="A46" s="3" t="s">
        <v>23</v>
      </c>
      <c r="B46" s="3" t="s">
        <v>175</v>
      </c>
      <c r="C46" s="3" t="s">
        <v>189</v>
      </c>
      <c r="D46" s="3" t="s">
        <v>190</v>
      </c>
      <c r="E46" s="15"/>
      <c r="F46" s="3">
        <v>5</v>
      </c>
      <c r="G46" s="3" t="s">
        <v>200</v>
      </c>
      <c r="H46" s="3" t="s">
        <v>41</v>
      </c>
      <c r="I46" s="3" t="s">
        <v>201</v>
      </c>
      <c r="J46" s="3">
        <v>65.599999999999994</v>
      </c>
      <c r="K46" s="3">
        <v>62</v>
      </c>
      <c r="L46" s="6"/>
      <c r="M46" s="6"/>
      <c r="N46" s="6"/>
      <c r="O46" s="7">
        <v>31.99</v>
      </c>
      <c r="P46" s="7">
        <v>77.400000000000006</v>
      </c>
      <c r="Q46" s="7">
        <f t="shared" si="2"/>
        <v>38.700000000000003</v>
      </c>
      <c r="R46" s="7">
        <f t="shared" si="3"/>
        <v>70.69</v>
      </c>
      <c r="S46" s="3" t="s">
        <v>34</v>
      </c>
      <c r="T46" s="3" t="s">
        <v>39</v>
      </c>
      <c r="U46" s="9"/>
    </row>
    <row r="47" spans="1:21" ht="36" customHeight="1">
      <c r="A47" s="3" t="s">
        <v>23</v>
      </c>
      <c r="B47" s="3" t="s">
        <v>175</v>
      </c>
      <c r="C47" s="3" t="s">
        <v>202</v>
      </c>
      <c r="D47" s="10" t="s">
        <v>203</v>
      </c>
      <c r="E47" s="15">
        <v>3</v>
      </c>
      <c r="F47" s="3">
        <v>1</v>
      </c>
      <c r="G47" s="3" t="s">
        <v>204</v>
      </c>
      <c r="H47" s="3" t="s">
        <v>28</v>
      </c>
      <c r="I47" s="3" t="s">
        <v>205</v>
      </c>
      <c r="J47" s="3">
        <v>61.6</v>
      </c>
      <c r="K47" s="3">
        <v>70.5</v>
      </c>
      <c r="L47" s="6"/>
      <c r="M47" s="6"/>
      <c r="N47" s="6"/>
      <c r="O47" s="7">
        <v>32.802500000000002</v>
      </c>
      <c r="P47" s="7">
        <v>82.4</v>
      </c>
      <c r="Q47" s="7">
        <f t="shared" si="2"/>
        <v>41.2</v>
      </c>
      <c r="R47" s="7">
        <f t="shared" si="3"/>
        <v>74.002499999999998</v>
      </c>
      <c r="S47" s="3" t="s">
        <v>79</v>
      </c>
      <c r="T47" s="3" t="s">
        <v>39</v>
      </c>
      <c r="U47" s="9"/>
    </row>
    <row r="48" spans="1:21" ht="36" customHeight="1">
      <c r="A48" s="3" t="s">
        <v>23</v>
      </c>
      <c r="B48" s="3" t="s">
        <v>175</v>
      </c>
      <c r="C48" s="3" t="s">
        <v>202</v>
      </c>
      <c r="D48" s="3" t="s">
        <v>203</v>
      </c>
      <c r="E48" s="15"/>
      <c r="F48" s="3">
        <v>2</v>
      </c>
      <c r="G48" s="3" t="s">
        <v>206</v>
      </c>
      <c r="H48" s="3" t="s">
        <v>28</v>
      </c>
      <c r="I48" s="3" t="s">
        <v>207</v>
      </c>
      <c r="J48" s="3">
        <v>63.2</v>
      </c>
      <c r="K48" s="3">
        <v>65</v>
      </c>
      <c r="L48" s="6"/>
      <c r="M48" s="6"/>
      <c r="N48" s="6"/>
      <c r="O48" s="7">
        <v>32.005000000000003</v>
      </c>
      <c r="P48" s="7">
        <v>82.8</v>
      </c>
      <c r="Q48" s="7">
        <f t="shared" si="2"/>
        <v>41.4</v>
      </c>
      <c r="R48" s="7">
        <f t="shared" si="3"/>
        <v>73.405000000000001</v>
      </c>
      <c r="S48" s="3" t="s">
        <v>208</v>
      </c>
      <c r="T48" s="3" t="s">
        <v>39</v>
      </c>
      <c r="U48" s="9"/>
    </row>
    <row r="49" spans="1:21" ht="36" customHeight="1">
      <c r="A49" s="3" t="s">
        <v>23</v>
      </c>
      <c r="B49" s="3" t="s">
        <v>175</v>
      </c>
      <c r="C49" s="3" t="s">
        <v>202</v>
      </c>
      <c r="D49" s="3" t="s">
        <v>203</v>
      </c>
      <c r="E49" s="3">
        <v>3</v>
      </c>
      <c r="F49" s="3">
        <v>3</v>
      </c>
      <c r="G49" s="3" t="s">
        <v>209</v>
      </c>
      <c r="H49" s="3" t="s">
        <v>41</v>
      </c>
      <c r="I49" s="3" t="s">
        <v>210</v>
      </c>
      <c r="J49" s="3">
        <v>64</v>
      </c>
      <c r="K49" s="3">
        <v>68</v>
      </c>
      <c r="L49" s="6"/>
      <c r="M49" s="6"/>
      <c r="N49" s="6"/>
      <c r="O49" s="7">
        <v>32.9</v>
      </c>
      <c r="P49" s="7">
        <v>79.400000000000006</v>
      </c>
      <c r="Q49" s="7">
        <f t="shared" si="2"/>
        <v>39.700000000000003</v>
      </c>
      <c r="R49" s="7">
        <f t="shared" si="3"/>
        <v>72.599999999999994</v>
      </c>
      <c r="S49" s="3" t="s">
        <v>154</v>
      </c>
      <c r="T49" s="3" t="s">
        <v>211</v>
      </c>
      <c r="U49" s="9"/>
    </row>
    <row r="50" spans="1:21" ht="36" customHeight="1">
      <c r="A50" s="3" t="s">
        <v>23</v>
      </c>
      <c r="B50" s="3" t="s">
        <v>175</v>
      </c>
      <c r="C50" s="3" t="s">
        <v>213</v>
      </c>
      <c r="D50" s="3" t="s">
        <v>214</v>
      </c>
      <c r="E50" s="15">
        <v>3</v>
      </c>
      <c r="F50" s="3">
        <v>2</v>
      </c>
      <c r="G50" s="3" t="s">
        <v>215</v>
      </c>
      <c r="H50" s="3" t="s">
        <v>28</v>
      </c>
      <c r="I50" s="3" t="s">
        <v>216</v>
      </c>
      <c r="J50" s="3">
        <v>61.6</v>
      </c>
      <c r="K50" s="3">
        <v>66</v>
      </c>
      <c r="L50" s="6"/>
      <c r="M50" s="6"/>
      <c r="N50" s="6"/>
      <c r="O50" s="7">
        <v>31.79</v>
      </c>
      <c r="P50" s="7">
        <v>81.8</v>
      </c>
      <c r="Q50" s="7">
        <f t="shared" ref="Q50:Q65" si="4">P50*0.5</f>
        <v>40.9</v>
      </c>
      <c r="R50" s="7">
        <f t="shared" ref="R50:R65" si="5">O50+(P50*0.5)</f>
        <v>72.69</v>
      </c>
      <c r="S50" s="3" t="s">
        <v>56</v>
      </c>
      <c r="T50" s="9" t="s">
        <v>39</v>
      </c>
      <c r="U50" s="9"/>
    </row>
    <row r="51" spans="1:21" ht="36" customHeight="1">
      <c r="A51" s="3" t="s">
        <v>23</v>
      </c>
      <c r="B51" s="3" t="s">
        <v>175</v>
      </c>
      <c r="C51" s="3" t="s">
        <v>213</v>
      </c>
      <c r="D51" s="3" t="s">
        <v>214</v>
      </c>
      <c r="E51" s="15"/>
      <c r="F51" s="3">
        <v>3</v>
      </c>
      <c r="G51" s="3" t="s">
        <v>217</v>
      </c>
      <c r="H51" s="3" t="s">
        <v>41</v>
      </c>
      <c r="I51" s="3" t="s">
        <v>218</v>
      </c>
      <c r="J51" s="3">
        <v>68</v>
      </c>
      <c r="K51" s="3">
        <v>61.5</v>
      </c>
      <c r="L51" s="6"/>
      <c r="M51" s="6"/>
      <c r="N51" s="6"/>
      <c r="O51" s="7">
        <v>32.537500000000001</v>
      </c>
      <c r="P51" s="7">
        <v>78.2</v>
      </c>
      <c r="Q51" s="7">
        <f t="shared" si="4"/>
        <v>39.1</v>
      </c>
      <c r="R51" s="7">
        <f t="shared" si="5"/>
        <v>71.637500000000003</v>
      </c>
      <c r="S51" s="3" t="s">
        <v>219</v>
      </c>
      <c r="T51" s="9" t="s">
        <v>39</v>
      </c>
      <c r="U51" s="9"/>
    </row>
    <row r="52" spans="1:21" ht="36" customHeight="1">
      <c r="A52" s="3" t="s">
        <v>23</v>
      </c>
      <c r="B52" s="3" t="s">
        <v>175</v>
      </c>
      <c r="C52" s="3" t="s">
        <v>213</v>
      </c>
      <c r="D52" s="3" t="s">
        <v>214</v>
      </c>
      <c r="E52" s="15"/>
      <c r="F52" s="3">
        <v>4</v>
      </c>
      <c r="G52" s="3" t="s">
        <v>220</v>
      </c>
      <c r="H52" s="3" t="s">
        <v>28</v>
      </c>
      <c r="I52" s="3" t="s">
        <v>221</v>
      </c>
      <c r="J52" s="3">
        <v>60</v>
      </c>
      <c r="K52" s="3">
        <v>71</v>
      </c>
      <c r="L52" s="6"/>
      <c r="M52" s="6"/>
      <c r="N52" s="6"/>
      <c r="O52" s="7">
        <v>32.475000000000001</v>
      </c>
      <c r="P52" s="7">
        <v>77.8</v>
      </c>
      <c r="Q52" s="7">
        <f t="shared" si="4"/>
        <v>38.9</v>
      </c>
      <c r="R52" s="7">
        <f t="shared" si="5"/>
        <v>71.375</v>
      </c>
      <c r="S52" s="3" t="s">
        <v>212</v>
      </c>
      <c r="T52" s="9" t="s">
        <v>39</v>
      </c>
      <c r="U52" s="9" t="s">
        <v>285</v>
      </c>
    </row>
    <row r="53" spans="1:21" ht="36" customHeight="1">
      <c r="A53" s="3" t="s">
        <v>23</v>
      </c>
      <c r="B53" s="3" t="s">
        <v>222</v>
      </c>
      <c r="C53" s="3" t="s">
        <v>223</v>
      </c>
      <c r="D53" s="10" t="s">
        <v>224</v>
      </c>
      <c r="E53" s="15">
        <v>2</v>
      </c>
      <c r="F53" s="3">
        <v>1</v>
      </c>
      <c r="G53" s="3" t="s">
        <v>225</v>
      </c>
      <c r="H53" s="3" t="s">
        <v>28</v>
      </c>
      <c r="I53" s="3" t="s">
        <v>226</v>
      </c>
      <c r="J53" s="3">
        <v>58.4</v>
      </c>
      <c r="K53" s="3">
        <v>65.5</v>
      </c>
      <c r="L53" s="6"/>
      <c r="M53" s="6"/>
      <c r="N53" s="6"/>
      <c r="O53" s="7">
        <v>30.797499999999999</v>
      </c>
      <c r="P53" s="7">
        <v>83.5</v>
      </c>
      <c r="Q53" s="7">
        <f t="shared" si="4"/>
        <v>41.75</v>
      </c>
      <c r="R53" s="7">
        <f t="shared" si="5"/>
        <v>72.547499999999999</v>
      </c>
      <c r="S53" s="3" t="s">
        <v>110</v>
      </c>
      <c r="T53" s="3" t="s">
        <v>39</v>
      </c>
      <c r="U53" s="9"/>
    </row>
    <row r="54" spans="1:21" ht="36" customHeight="1">
      <c r="A54" s="3" t="s">
        <v>23</v>
      </c>
      <c r="B54" s="3" t="s">
        <v>222</v>
      </c>
      <c r="C54" s="3" t="s">
        <v>223</v>
      </c>
      <c r="D54" s="10" t="s">
        <v>224</v>
      </c>
      <c r="E54" s="15"/>
      <c r="F54" s="3">
        <v>2</v>
      </c>
      <c r="G54" s="3" t="s">
        <v>227</v>
      </c>
      <c r="H54" s="3" t="s">
        <v>28</v>
      </c>
      <c r="I54" s="3" t="s">
        <v>228</v>
      </c>
      <c r="J54" s="3">
        <v>60</v>
      </c>
      <c r="K54" s="3">
        <v>63</v>
      </c>
      <c r="L54" s="6"/>
      <c r="M54" s="6"/>
      <c r="N54" s="6"/>
      <c r="O54" s="7">
        <v>30.675000000000001</v>
      </c>
      <c r="P54" s="7">
        <v>81</v>
      </c>
      <c r="Q54" s="7">
        <f t="shared" si="4"/>
        <v>40.5</v>
      </c>
      <c r="R54" s="7">
        <f t="shared" si="5"/>
        <v>71.174999999999997</v>
      </c>
      <c r="S54" s="3" t="s">
        <v>93</v>
      </c>
      <c r="T54" s="3" t="s">
        <v>39</v>
      </c>
      <c r="U54" s="9"/>
    </row>
    <row r="55" spans="1:21" ht="36" customHeight="1">
      <c r="A55" s="10" t="s">
        <v>23</v>
      </c>
      <c r="B55" s="10" t="s">
        <v>222</v>
      </c>
      <c r="C55" s="10" t="s">
        <v>229</v>
      </c>
      <c r="D55" s="10" t="s">
        <v>230</v>
      </c>
      <c r="E55" s="3">
        <v>1</v>
      </c>
      <c r="F55" s="3">
        <v>1</v>
      </c>
      <c r="G55" s="10" t="s">
        <v>231</v>
      </c>
      <c r="H55" s="10" t="s">
        <v>41</v>
      </c>
      <c r="I55" s="10" t="s">
        <v>232</v>
      </c>
      <c r="J55" s="3">
        <v>62.4</v>
      </c>
      <c r="K55" s="3">
        <v>67</v>
      </c>
      <c r="L55" s="6"/>
      <c r="M55" s="6"/>
      <c r="N55" s="6"/>
      <c r="O55" s="7">
        <v>32.234999999999999</v>
      </c>
      <c r="P55" s="7">
        <v>79.900000000000006</v>
      </c>
      <c r="Q55" s="7">
        <f t="shared" si="4"/>
        <v>39.950000000000003</v>
      </c>
      <c r="R55" s="7">
        <f t="shared" si="5"/>
        <v>72.185000000000002</v>
      </c>
      <c r="S55" s="10" t="s">
        <v>233</v>
      </c>
      <c r="T55" s="10" t="s">
        <v>234</v>
      </c>
      <c r="U55" s="9"/>
    </row>
    <row r="56" spans="1:21" ht="36" customHeight="1">
      <c r="A56" s="3" t="s">
        <v>235</v>
      </c>
      <c r="B56" s="3" t="s">
        <v>236</v>
      </c>
      <c r="C56" s="3" t="s">
        <v>237</v>
      </c>
      <c r="D56" s="3" t="s">
        <v>238</v>
      </c>
      <c r="E56" s="15">
        <v>2</v>
      </c>
      <c r="F56" s="3">
        <v>2</v>
      </c>
      <c r="G56" s="3" t="s">
        <v>239</v>
      </c>
      <c r="H56" s="3" t="s">
        <v>41</v>
      </c>
      <c r="I56" s="3" t="s">
        <v>240</v>
      </c>
      <c r="J56" s="3">
        <v>51.2</v>
      </c>
      <c r="K56" s="3">
        <v>67</v>
      </c>
      <c r="L56" s="6"/>
      <c r="M56" s="3">
        <v>71</v>
      </c>
      <c r="N56" s="6"/>
      <c r="O56" s="7">
        <v>30.94</v>
      </c>
      <c r="P56" s="7">
        <v>76.599999999999994</v>
      </c>
      <c r="Q56" s="7">
        <f t="shared" si="4"/>
        <v>38.299999999999997</v>
      </c>
      <c r="R56" s="7">
        <f t="shared" si="5"/>
        <v>69.239999999999995</v>
      </c>
      <c r="S56" s="3" t="s">
        <v>241</v>
      </c>
      <c r="T56" s="6" t="s">
        <v>39</v>
      </c>
      <c r="U56" s="9"/>
    </row>
    <row r="57" spans="1:21" ht="36" customHeight="1">
      <c r="A57" s="3" t="s">
        <v>235</v>
      </c>
      <c r="B57" s="3" t="s">
        <v>236</v>
      </c>
      <c r="C57" s="3" t="s">
        <v>237</v>
      </c>
      <c r="D57" s="3" t="s">
        <v>238</v>
      </c>
      <c r="E57" s="15"/>
      <c r="F57" s="3">
        <v>3</v>
      </c>
      <c r="G57" s="3" t="s">
        <v>242</v>
      </c>
      <c r="H57" s="3" t="s">
        <v>41</v>
      </c>
      <c r="I57" s="3" t="s">
        <v>243</v>
      </c>
      <c r="J57" s="3">
        <v>62.4</v>
      </c>
      <c r="K57" s="3">
        <v>53.5</v>
      </c>
      <c r="L57" s="6"/>
      <c r="M57" s="3">
        <v>62</v>
      </c>
      <c r="N57" s="6"/>
      <c r="O57" s="7">
        <v>29.805</v>
      </c>
      <c r="P57" s="7">
        <v>78.400000000000006</v>
      </c>
      <c r="Q57" s="7">
        <f t="shared" si="4"/>
        <v>39.200000000000003</v>
      </c>
      <c r="R57" s="7">
        <f t="shared" si="5"/>
        <v>69.004999999999995</v>
      </c>
      <c r="S57" s="3" t="s">
        <v>241</v>
      </c>
      <c r="T57" s="6" t="s">
        <v>39</v>
      </c>
      <c r="U57" s="9" t="s">
        <v>286</v>
      </c>
    </row>
    <row r="58" spans="1:21" ht="36" customHeight="1">
      <c r="A58" s="3" t="s">
        <v>235</v>
      </c>
      <c r="B58" s="3" t="s">
        <v>236</v>
      </c>
      <c r="C58" s="3" t="s">
        <v>244</v>
      </c>
      <c r="D58" s="10" t="s">
        <v>245</v>
      </c>
      <c r="E58" s="3">
        <v>1</v>
      </c>
      <c r="F58" s="3">
        <v>1</v>
      </c>
      <c r="G58" s="3" t="s">
        <v>246</v>
      </c>
      <c r="H58" s="3" t="s">
        <v>41</v>
      </c>
      <c r="I58" s="3" t="s">
        <v>247</v>
      </c>
      <c r="J58" s="3">
        <v>67.2</v>
      </c>
      <c r="K58" s="3">
        <v>62.5</v>
      </c>
      <c r="L58" s="6"/>
      <c r="M58" s="3">
        <v>76</v>
      </c>
      <c r="N58" s="6"/>
      <c r="O58" s="7">
        <v>34.215000000000003</v>
      </c>
      <c r="P58" s="7">
        <v>78.5</v>
      </c>
      <c r="Q58" s="7">
        <f t="shared" si="4"/>
        <v>39.25</v>
      </c>
      <c r="R58" s="7">
        <f t="shared" si="5"/>
        <v>73.465000000000003</v>
      </c>
      <c r="S58" s="3" t="s">
        <v>248</v>
      </c>
      <c r="T58" s="3" t="s">
        <v>39</v>
      </c>
      <c r="U58" s="9"/>
    </row>
    <row r="59" spans="1:21" ht="36" customHeight="1">
      <c r="A59" s="3" t="s">
        <v>235</v>
      </c>
      <c r="B59" s="3" t="s">
        <v>236</v>
      </c>
      <c r="C59" s="3" t="s">
        <v>249</v>
      </c>
      <c r="D59" s="10" t="s">
        <v>250</v>
      </c>
      <c r="E59" s="3">
        <v>1</v>
      </c>
      <c r="F59" s="3">
        <v>1</v>
      </c>
      <c r="G59" s="3" t="s">
        <v>251</v>
      </c>
      <c r="H59" s="3" t="s">
        <v>41</v>
      </c>
      <c r="I59" s="3" t="s">
        <v>252</v>
      </c>
      <c r="J59" s="3">
        <v>62.4</v>
      </c>
      <c r="K59" s="3">
        <v>53</v>
      </c>
      <c r="L59" s="6"/>
      <c r="M59" s="3">
        <v>67</v>
      </c>
      <c r="N59" s="6"/>
      <c r="O59" s="7">
        <v>30.48</v>
      </c>
      <c r="P59" s="7">
        <v>79.900000000000006</v>
      </c>
      <c r="Q59" s="7">
        <f t="shared" si="4"/>
        <v>39.950000000000003</v>
      </c>
      <c r="R59" s="7">
        <f t="shared" si="5"/>
        <v>70.430000000000007</v>
      </c>
      <c r="S59" s="3" t="s">
        <v>253</v>
      </c>
      <c r="T59" s="3" t="s">
        <v>254</v>
      </c>
      <c r="U59" s="9"/>
    </row>
    <row r="60" spans="1:21" ht="36" customHeight="1">
      <c r="A60" s="3" t="s">
        <v>235</v>
      </c>
      <c r="B60" s="3" t="s">
        <v>236</v>
      </c>
      <c r="C60" s="3" t="s">
        <v>255</v>
      </c>
      <c r="D60" s="3" t="s">
        <v>256</v>
      </c>
      <c r="E60" s="15">
        <v>4</v>
      </c>
      <c r="F60" s="3">
        <v>1</v>
      </c>
      <c r="G60" s="3" t="s">
        <v>257</v>
      </c>
      <c r="H60" s="3" t="s">
        <v>41</v>
      </c>
      <c r="I60" s="3" t="s">
        <v>258</v>
      </c>
      <c r="J60" s="3">
        <v>71.2</v>
      </c>
      <c r="K60" s="3">
        <v>59</v>
      </c>
      <c r="L60" s="6"/>
      <c r="M60" s="3">
        <v>64</v>
      </c>
      <c r="N60" s="6"/>
      <c r="O60" s="7">
        <v>32.69</v>
      </c>
      <c r="P60" s="7">
        <v>81.8</v>
      </c>
      <c r="Q60" s="7">
        <f t="shared" si="4"/>
        <v>40.9</v>
      </c>
      <c r="R60" s="7">
        <f t="shared" si="5"/>
        <v>73.59</v>
      </c>
      <c r="S60" s="3" t="s">
        <v>128</v>
      </c>
      <c r="T60" s="3" t="s">
        <v>39</v>
      </c>
      <c r="U60" s="9"/>
    </row>
    <row r="61" spans="1:21" ht="36" customHeight="1">
      <c r="A61" s="3" t="s">
        <v>235</v>
      </c>
      <c r="B61" s="3" t="s">
        <v>236</v>
      </c>
      <c r="C61" s="3" t="s">
        <v>255</v>
      </c>
      <c r="D61" s="3" t="s">
        <v>256</v>
      </c>
      <c r="E61" s="15"/>
      <c r="F61" s="3">
        <v>2</v>
      </c>
      <c r="G61" s="3" t="s">
        <v>259</v>
      </c>
      <c r="H61" s="3" t="s">
        <v>41</v>
      </c>
      <c r="I61" s="3" t="s">
        <v>260</v>
      </c>
      <c r="J61" s="3">
        <v>58.4</v>
      </c>
      <c r="K61" s="3">
        <v>59.5</v>
      </c>
      <c r="L61" s="6"/>
      <c r="M61" s="3">
        <v>75</v>
      </c>
      <c r="N61" s="6"/>
      <c r="O61" s="7">
        <v>31.855</v>
      </c>
      <c r="P61" s="7">
        <v>81.400000000000006</v>
      </c>
      <c r="Q61" s="7">
        <f t="shared" si="4"/>
        <v>40.700000000000003</v>
      </c>
      <c r="R61" s="7">
        <f t="shared" si="5"/>
        <v>72.555000000000007</v>
      </c>
      <c r="S61" s="3" t="s">
        <v>34</v>
      </c>
      <c r="T61" s="3" t="s">
        <v>261</v>
      </c>
      <c r="U61" s="9"/>
    </row>
    <row r="62" spans="1:21" ht="36" customHeight="1">
      <c r="A62" s="3" t="s">
        <v>235</v>
      </c>
      <c r="B62" s="3" t="s">
        <v>236</v>
      </c>
      <c r="C62" s="3" t="s">
        <v>255</v>
      </c>
      <c r="D62" s="3" t="s">
        <v>256</v>
      </c>
      <c r="E62" s="15"/>
      <c r="F62" s="3">
        <v>3</v>
      </c>
      <c r="G62" s="3" t="s">
        <v>262</v>
      </c>
      <c r="H62" s="3" t="s">
        <v>41</v>
      </c>
      <c r="I62" s="3" t="s">
        <v>263</v>
      </c>
      <c r="J62" s="3">
        <v>70.400000000000006</v>
      </c>
      <c r="K62" s="3">
        <v>60.5</v>
      </c>
      <c r="L62" s="6"/>
      <c r="M62" s="3">
        <v>63</v>
      </c>
      <c r="N62" s="6"/>
      <c r="O62" s="7">
        <v>32.604999999999997</v>
      </c>
      <c r="P62" s="7">
        <v>79</v>
      </c>
      <c r="Q62" s="7">
        <f t="shared" si="4"/>
        <v>39.5</v>
      </c>
      <c r="R62" s="7">
        <f t="shared" si="5"/>
        <v>72.10499999999999</v>
      </c>
      <c r="S62" s="3" t="s">
        <v>70</v>
      </c>
      <c r="T62" s="3" t="s">
        <v>264</v>
      </c>
      <c r="U62" s="9"/>
    </row>
    <row r="63" spans="1:21" ht="36" customHeight="1">
      <c r="A63" s="3" t="s">
        <v>235</v>
      </c>
      <c r="B63" s="3" t="s">
        <v>236</v>
      </c>
      <c r="C63" s="3" t="s">
        <v>255</v>
      </c>
      <c r="D63" s="3" t="s">
        <v>256</v>
      </c>
      <c r="E63" s="15"/>
      <c r="F63" s="3">
        <v>4</v>
      </c>
      <c r="G63" s="3" t="s">
        <v>265</v>
      </c>
      <c r="H63" s="3" t="s">
        <v>41</v>
      </c>
      <c r="I63" s="3" t="s">
        <v>266</v>
      </c>
      <c r="J63" s="3">
        <v>61.6</v>
      </c>
      <c r="K63" s="3">
        <v>63</v>
      </c>
      <c r="L63" s="6"/>
      <c r="M63" s="3">
        <v>67</v>
      </c>
      <c r="N63" s="6"/>
      <c r="O63" s="7">
        <v>31.82</v>
      </c>
      <c r="P63" s="7">
        <v>79.7</v>
      </c>
      <c r="Q63" s="7">
        <f t="shared" si="4"/>
        <v>39.85</v>
      </c>
      <c r="R63" s="7">
        <f t="shared" si="5"/>
        <v>71.67</v>
      </c>
      <c r="S63" s="3" t="s">
        <v>62</v>
      </c>
      <c r="T63" s="3" t="s">
        <v>267</v>
      </c>
      <c r="U63" s="9"/>
    </row>
    <row r="64" spans="1:21" ht="36" customHeight="1">
      <c r="A64" s="3" t="s">
        <v>235</v>
      </c>
      <c r="B64" s="3" t="s">
        <v>236</v>
      </c>
      <c r="C64" s="3" t="s">
        <v>268</v>
      </c>
      <c r="D64" s="3" t="s">
        <v>269</v>
      </c>
      <c r="E64" s="3">
        <v>1</v>
      </c>
      <c r="F64" s="3">
        <v>1</v>
      </c>
      <c r="G64" s="3" t="s">
        <v>270</v>
      </c>
      <c r="H64" s="3" t="s">
        <v>28</v>
      </c>
      <c r="I64" s="3" t="s">
        <v>271</v>
      </c>
      <c r="J64" s="3">
        <v>59.2</v>
      </c>
      <c r="K64" s="3">
        <v>60</v>
      </c>
      <c r="L64" s="6"/>
      <c r="M64" s="3">
        <v>65</v>
      </c>
      <c r="N64" s="6"/>
      <c r="O64" s="7">
        <v>30.59</v>
      </c>
      <c r="P64" s="7">
        <v>79.8</v>
      </c>
      <c r="Q64" s="7">
        <f t="shared" si="4"/>
        <v>39.9</v>
      </c>
      <c r="R64" s="7">
        <f t="shared" si="5"/>
        <v>70.489999999999995</v>
      </c>
      <c r="S64" s="3" t="s">
        <v>127</v>
      </c>
      <c r="T64" s="3" t="s">
        <v>272</v>
      </c>
      <c r="U64" s="9"/>
    </row>
    <row r="65" spans="1:21" ht="36" customHeight="1">
      <c r="A65" s="3" t="s">
        <v>235</v>
      </c>
      <c r="B65" s="3" t="s">
        <v>236</v>
      </c>
      <c r="C65" s="3" t="s">
        <v>273</v>
      </c>
      <c r="D65" s="3" t="s">
        <v>274</v>
      </c>
      <c r="E65" s="3">
        <v>1</v>
      </c>
      <c r="F65" s="3">
        <v>1</v>
      </c>
      <c r="G65" s="3" t="s">
        <v>275</v>
      </c>
      <c r="H65" s="3" t="s">
        <v>28</v>
      </c>
      <c r="I65" s="3" t="s">
        <v>276</v>
      </c>
      <c r="J65" s="3">
        <v>54.4</v>
      </c>
      <c r="K65" s="3">
        <v>69</v>
      </c>
      <c r="L65" s="6"/>
      <c r="M65" s="3">
        <v>72</v>
      </c>
      <c r="N65" s="6"/>
      <c r="O65" s="7">
        <v>32.03</v>
      </c>
      <c r="P65" s="7">
        <v>80.400000000000006</v>
      </c>
      <c r="Q65" s="7">
        <f t="shared" si="4"/>
        <v>40.200000000000003</v>
      </c>
      <c r="R65" s="7">
        <f t="shared" si="5"/>
        <v>72.23</v>
      </c>
      <c r="S65" s="3" t="s">
        <v>44</v>
      </c>
      <c r="T65" s="3" t="s">
        <v>277</v>
      </c>
      <c r="U65" s="9"/>
    </row>
    <row r="66" spans="1:21" ht="36" customHeight="1">
      <c r="A66" s="10" t="s">
        <v>235</v>
      </c>
      <c r="B66" s="10" t="s">
        <v>236</v>
      </c>
      <c r="C66" s="10" t="s">
        <v>278</v>
      </c>
      <c r="D66" s="10" t="s">
        <v>279</v>
      </c>
      <c r="E66" s="3">
        <v>1</v>
      </c>
      <c r="F66" s="3">
        <v>1</v>
      </c>
      <c r="G66" s="10" t="s">
        <v>280</v>
      </c>
      <c r="H66" s="10" t="s">
        <v>28</v>
      </c>
      <c r="I66" s="10" t="s">
        <v>281</v>
      </c>
      <c r="J66" s="3">
        <v>64.8</v>
      </c>
      <c r="K66" s="3">
        <v>67</v>
      </c>
      <c r="L66" s="6"/>
      <c r="M66" s="3">
        <v>71</v>
      </c>
      <c r="N66" s="6"/>
      <c r="O66" s="7">
        <v>33.659999999999997</v>
      </c>
      <c r="P66" s="7">
        <v>81</v>
      </c>
      <c r="Q66" s="7">
        <f t="shared" ref="Q66" si="6">P66*0.5</f>
        <v>40.5</v>
      </c>
      <c r="R66" s="7">
        <f t="shared" ref="R66" si="7">O66+(P66*0.5)</f>
        <v>74.16</v>
      </c>
      <c r="S66" s="10" t="s">
        <v>104</v>
      </c>
      <c r="T66" s="10" t="s">
        <v>39</v>
      </c>
      <c r="U66" s="9"/>
    </row>
    <row r="67" spans="1:21" ht="86.1" customHeight="1">
      <c r="A67" s="11" t="s">
        <v>282</v>
      </c>
      <c r="B67" s="11"/>
      <c r="C67" s="11"/>
      <c r="D67" s="11"/>
      <c r="E67" s="11"/>
      <c r="F67" s="11"/>
      <c r="G67" s="11"/>
      <c r="H67" s="1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3"/>
    </row>
  </sheetData>
  <mergeCells count="37">
    <mergeCell ref="E50:E52"/>
    <mergeCell ref="E36:E38"/>
    <mergeCell ref="E42:E46"/>
    <mergeCell ref="E14:E15"/>
    <mergeCell ref="E17:E18"/>
    <mergeCell ref="A1:B1"/>
    <mergeCell ref="A2:U2"/>
    <mergeCell ref="A3:U3"/>
    <mergeCell ref="J4:O4"/>
    <mergeCell ref="E40:E41"/>
    <mergeCell ref="E34:E35"/>
    <mergeCell ref="E31:E32"/>
    <mergeCell ref="E28:E29"/>
    <mergeCell ref="T4:T5"/>
    <mergeCell ref="U4:U5"/>
    <mergeCell ref="I4:I5"/>
    <mergeCell ref="P4:P5"/>
    <mergeCell ref="Q4:Q5"/>
    <mergeCell ref="R4:R5"/>
    <mergeCell ref="S4:S5"/>
    <mergeCell ref="F4:F5"/>
    <mergeCell ref="A67:U67"/>
    <mergeCell ref="A4:A5"/>
    <mergeCell ref="B4:B5"/>
    <mergeCell ref="C4:C5"/>
    <mergeCell ref="D4:D5"/>
    <mergeCell ref="E4:E5"/>
    <mergeCell ref="E6:E9"/>
    <mergeCell ref="E10:E11"/>
    <mergeCell ref="E23:E26"/>
    <mergeCell ref="E20:E21"/>
    <mergeCell ref="E47:E48"/>
    <mergeCell ref="E53:E54"/>
    <mergeCell ref="E60:E63"/>
    <mergeCell ref="G4:G5"/>
    <mergeCell ref="H4:H5"/>
    <mergeCell ref="E56:E57"/>
  </mergeCells>
  <phoneticPr fontId="8" type="noConversion"/>
  <printOptions horizontalCentered="1"/>
  <pageMargins left="0.74803149606299213" right="0.27559055118110237" top="1.1417322834645669" bottom="0.98425196850393704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成绩折算汇总表</vt:lpstr>
      <vt:lpstr>成绩折算汇总表!Print_Titles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豆花先生</cp:lastModifiedBy>
  <cp:lastPrinted>2019-08-05T12:49:44Z</cp:lastPrinted>
  <dcterms:created xsi:type="dcterms:W3CDTF">2006-09-13T11:21:00Z</dcterms:created>
  <dcterms:modified xsi:type="dcterms:W3CDTF">2019-08-05T13:12:34Z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