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</sheets>
  <definedNames>
    <definedName name="_xlnm._FilterDatabase" localSheetId="0" hidden="1">'Sheet2'!$A$2:$J$14</definedName>
  </definedNames>
  <calcPr fullCalcOnLoad="1"/>
</workbook>
</file>

<file path=xl/sharedStrings.xml><?xml version="1.0" encoding="utf-8"?>
<sst xmlns="http://schemas.openxmlformats.org/spreadsheetml/2006/main" count="54" uniqueCount="39">
  <si>
    <t>2019年芦城体校医研、训练岗位公招人员笔试成绩汇总</t>
  </si>
  <si>
    <t>排名</t>
  </si>
  <si>
    <t>报考岗位</t>
  </si>
  <si>
    <t>姓名</t>
  </si>
  <si>
    <t>性别</t>
  </si>
  <si>
    <t>身份证号</t>
  </si>
  <si>
    <t>综合测试得分</t>
  </si>
  <si>
    <t>专业测试得分</t>
  </si>
  <si>
    <t>综合得分</t>
  </si>
  <si>
    <t>备注</t>
  </si>
  <si>
    <t>训练一科运动队管理岗</t>
  </si>
  <si>
    <t>蔡文杰</t>
  </si>
  <si>
    <t>男</t>
  </si>
  <si>
    <t>140602****10219014</t>
  </si>
  <si>
    <t>进入面试</t>
  </si>
  <si>
    <t>陈强</t>
  </si>
  <si>
    <t>370683****12054819</t>
  </si>
  <si>
    <t>杨宇</t>
  </si>
  <si>
    <t>142625****08171737</t>
  </si>
  <si>
    <t>孔凡明</t>
  </si>
  <si>
    <t>372926****0512811X</t>
  </si>
  <si>
    <t>徐宗浩</t>
  </si>
  <si>
    <t>341226****02101777</t>
  </si>
  <si>
    <t>乔宇昂</t>
  </si>
  <si>
    <t>120103****12292912</t>
  </si>
  <si>
    <t>王一怡</t>
  </si>
  <si>
    <t>女</t>
  </si>
  <si>
    <t>230403****10070528</t>
  </si>
  <si>
    <t>医研科训练监测岗</t>
  </si>
  <si>
    <t>刘姣姣</t>
  </si>
  <si>
    <t>130133****07071221</t>
  </si>
  <si>
    <t>肖涵</t>
  </si>
  <si>
    <t>371083****01316521</t>
  </si>
  <si>
    <t>李明晓</t>
  </si>
  <si>
    <t>130925****03145028</t>
  </si>
  <si>
    <t>李昕</t>
  </si>
  <si>
    <t>150429****03284246</t>
  </si>
  <si>
    <t>董艳博</t>
  </si>
  <si>
    <t>152301****09283025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</si>
</sst>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DengXian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DengXian"/>
      <family val="0"/>
    </font>
    <font>
      <b/>
      <sz val="2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31" fillId="9" borderId="0" applyNumberFormat="0" applyBorder="0" applyAlignment="0" applyProtection="0"/>
    <xf numFmtId="0" fontId="35" fillId="0" borderId="5" applyNumberFormat="0" applyFill="0" applyAlignment="0" applyProtection="0"/>
    <xf numFmtId="0" fontId="31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29" fillId="0" borderId="0">
      <alignment/>
      <protection/>
    </xf>
    <xf numFmtId="0" fontId="47" fillId="16" borderId="0" applyNumberFormat="0" applyBorder="0" applyAlignment="0" applyProtection="0"/>
    <xf numFmtId="0" fontId="34" fillId="0" borderId="0">
      <alignment/>
      <protection/>
    </xf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77" applyFont="1" applyBorder="1" applyAlignment="1">
      <alignment horizontal="center" vertical="center"/>
      <protection/>
    </xf>
    <xf numFmtId="0" fontId="3" fillId="0" borderId="12" xfId="77" applyFont="1" applyBorder="1" applyAlignment="1">
      <alignment horizontal="center" vertical="center"/>
      <protection/>
    </xf>
    <xf numFmtId="0" fontId="3" fillId="0" borderId="13" xfId="77" applyFont="1" applyBorder="1" applyAlignment="1">
      <alignment horizontal="center" vertical="center"/>
      <protection/>
    </xf>
    <xf numFmtId="0" fontId="3" fillId="0" borderId="14" xfId="77" applyFont="1" applyBorder="1" applyAlignment="1">
      <alignment horizontal="center" vertical="center"/>
      <protection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常规 12" xfId="35"/>
    <cellStyle name="解释性文本" xfId="36"/>
    <cellStyle name="标题 1" xfId="37"/>
    <cellStyle name="常规 5 2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常规 8 2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60% - 强调文字颜色 6" xfId="72"/>
    <cellStyle name="常规 11" xfId="73"/>
    <cellStyle name="常规 13" xfId="74"/>
    <cellStyle name="常规 11 2" xfId="75"/>
    <cellStyle name="常规 12 2" xfId="76"/>
    <cellStyle name="常规 2" xfId="77"/>
    <cellStyle name="常规 12 3" xfId="78"/>
    <cellStyle name="常规 12 4" xfId="79"/>
    <cellStyle name="常规 12 5" xfId="80"/>
    <cellStyle name="常规 14" xfId="81"/>
    <cellStyle name="常规 15" xfId="82"/>
    <cellStyle name="常规 2 4" xfId="83"/>
    <cellStyle name="常规 3" xfId="84"/>
    <cellStyle name="常规 3 2" xfId="85"/>
    <cellStyle name="常规 3 2 2" xfId="86"/>
    <cellStyle name="常规 3 3" xfId="87"/>
    <cellStyle name="常规 3 3 2" xfId="88"/>
    <cellStyle name="常规 3 4" xfId="89"/>
    <cellStyle name="常规 3 5" xfId="90"/>
    <cellStyle name="常规 3 6" xfId="91"/>
    <cellStyle name="常规 3 7" xfId="92"/>
    <cellStyle name="常规 3 8" xfId="93"/>
    <cellStyle name="常规 4" xfId="94"/>
    <cellStyle name="常规 4 2" xfId="95"/>
    <cellStyle name="常规 4 3" xfId="96"/>
    <cellStyle name="常规 5" xfId="97"/>
    <cellStyle name="常规 5 3" xfId="98"/>
    <cellStyle name="常规 5 4" xfId="99"/>
    <cellStyle name="常规 6 2" xfId="100"/>
    <cellStyle name="常规 7" xfId="101"/>
    <cellStyle name="常规 8" xfId="102"/>
    <cellStyle name="常规 9" xfId="103"/>
    <cellStyle name="常规 9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J1"/>
    </sheetView>
  </sheetViews>
  <sheetFormatPr defaultColWidth="9.00390625" defaultRowHeight="15"/>
  <cols>
    <col min="2" max="2" width="23.8515625" style="0" customWidth="1"/>
    <col min="5" max="5" width="23.8515625" style="0" customWidth="1"/>
    <col min="6" max="6" width="15.7109375" style="0" hidden="1" customWidth="1"/>
    <col min="7" max="7" width="15.28125" style="0" customWidth="1"/>
    <col min="8" max="8" width="15.8515625" style="0" customWidth="1"/>
    <col min="9" max="9" width="16.421875" style="0" customWidth="1"/>
    <col min="10" max="10" width="16.00390625" style="0" customWidth="1"/>
  </cols>
  <sheetData>
    <row r="1" spans="1:10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  <c r="H2" s="3" t="s">
        <v>7</v>
      </c>
      <c r="I2" s="3" t="s">
        <v>8</v>
      </c>
      <c r="J2" s="3" t="s">
        <v>9</v>
      </c>
    </row>
    <row r="3" spans="1:10" ht="30" customHeight="1">
      <c r="A3" s="2">
        <v>1</v>
      </c>
      <c r="B3" s="4" t="s">
        <v>10</v>
      </c>
      <c r="C3" s="3" t="s">
        <v>11</v>
      </c>
      <c r="D3" s="3" t="s">
        <v>12</v>
      </c>
      <c r="E3" s="3" t="s">
        <v>13</v>
      </c>
      <c r="F3" s="3">
        <f>35+11.4+6.4+33.5</f>
        <v>86.3</v>
      </c>
      <c r="G3" s="3">
        <v>86.3</v>
      </c>
      <c r="H3" s="3">
        <v>95.2</v>
      </c>
      <c r="I3" s="3">
        <f aca="true" t="shared" si="0" ref="I3:I14">AVERAGE(G3:H3)</f>
        <v>90.75</v>
      </c>
      <c r="J3" s="3" t="s">
        <v>14</v>
      </c>
    </row>
    <row r="4" spans="1:10" ht="30" customHeight="1">
      <c r="A4" s="2">
        <v>2</v>
      </c>
      <c r="B4" s="5"/>
      <c r="C4" s="3" t="s">
        <v>15</v>
      </c>
      <c r="D4" s="3" t="s">
        <v>12</v>
      </c>
      <c r="E4" s="3" t="s">
        <v>16</v>
      </c>
      <c r="F4" s="3">
        <f>34+9.6+8+38</f>
        <v>89.6</v>
      </c>
      <c r="G4" s="3">
        <v>89.6</v>
      </c>
      <c r="H4" s="3">
        <v>65.5</v>
      </c>
      <c r="I4" s="3">
        <f t="shared" si="0"/>
        <v>77.55</v>
      </c>
      <c r="J4" s="3" t="s">
        <v>14</v>
      </c>
    </row>
    <row r="5" spans="1:10" ht="30" customHeight="1">
      <c r="A5" s="2">
        <v>3</v>
      </c>
      <c r="B5" s="5"/>
      <c r="C5" s="3" t="s">
        <v>17</v>
      </c>
      <c r="D5" s="3" t="s">
        <v>12</v>
      </c>
      <c r="E5" s="3" t="s">
        <v>18</v>
      </c>
      <c r="F5" s="3">
        <f>34+9.6+7.2+30</f>
        <v>80.80000000000001</v>
      </c>
      <c r="G5" s="3">
        <v>80.8</v>
      </c>
      <c r="H5" s="3">
        <v>69.2</v>
      </c>
      <c r="I5" s="3">
        <f t="shared" si="0"/>
        <v>75</v>
      </c>
      <c r="J5" s="3" t="s">
        <v>14</v>
      </c>
    </row>
    <row r="6" spans="1:10" ht="30" customHeight="1">
      <c r="A6" s="2">
        <v>4</v>
      </c>
      <c r="B6" s="5"/>
      <c r="C6" s="3" t="s">
        <v>19</v>
      </c>
      <c r="D6" s="3" t="s">
        <v>12</v>
      </c>
      <c r="E6" s="3" t="s">
        <v>20</v>
      </c>
      <c r="F6" s="3">
        <f>29+7.8+5.6+38</f>
        <v>80.4</v>
      </c>
      <c r="G6" s="3">
        <v>80.4</v>
      </c>
      <c r="H6" s="3">
        <v>64.4</v>
      </c>
      <c r="I6" s="3">
        <f t="shared" si="0"/>
        <v>72.4</v>
      </c>
      <c r="J6" s="3"/>
    </row>
    <row r="7" spans="1:10" ht="27" customHeight="1">
      <c r="A7" s="2">
        <v>5</v>
      </c>
      <c r="B7" s="5"/>
      <c r="C7" s="3" t="s">
        <v>21</v>
      </c>
      <c r="D7" s="3" t="s">
        <v>12</v>
      </c>
      <c r="E7" s="3" t="s">
        <v>22</v>
      </c>
      <c r="F7" s="3">
        <f>30+10.2+8+34</f>
        <v>82.2</v>
      </c>
      <c r="G7" s="3">
        <v>82.2</v>
      </c>
      <c r="H7" s="3">
        <v>57.6</v>
      </c>
      <c r="I7" s="3">
        <f t="shared" si="0"/>
        <v>69.9</v>
      </c>
      <c r="J7" s="3"/>
    </row>
    <row r="8" spans="1:10" ht="30" customHeight="1">
      <c r="A8" s="2">
        <v>6</v>
      </c>
      <c r="B8" s="5"/>
      <c r="C8" s="3" t="s">
        <v>23</v>
      </c>
      <c r="D8" s="3" t="s">
        <v>12</v>
      </c>
      <c r="E8" s="3" t="s">
        <v>24</v>
      </c>
      <c r="F8" s="3">
        <f>33+9+7.2+29.5</f>
        <v>78.7</v>
      </c>
      <c r="G8" s="3">
        <v>78.7</v>
      </c>
      <c r="H8" s="3">
        <v>57.4</v>
      </c>
      <c r="I8" s="3">
        <f t="shared" si="0"/>
        <v>68.05</v>
      </c>
      <c r="J8" s="3"/>
    </row>
    <row r="9" spans="1:10" ht="30" customHeight="1">
      <c r="A9" s="2">
        <v>7</v>
      </c>
      <c r="B9" s="6"/>
      <c r="C9" s="3" t="s">
        <v>25</v>
      </c>
      <c r="D9" s="3" t="s">
        <v>26</v>
      </c>
      <c r="E9" s="3" t="s">
        <v>27</v>
      </c>
      <c r="F9" s="3">
        <f>30+9+5.6+29</f>
        <v>73.6</v>
      </c>
      <c r="G9" s="3">
        <v>73.6</v>
      </c>
      <c r="H9" s="3">
        <v>54.2</v>
      </c>
      <c r="I9" s="3">
        <f t="shared" si="0"/>
        <v>63.9</v>
      </c>
      <c r="J9" s="3"/>
    </row>
    <row r="10" spans="1:10" ht="30" customHeight="1">
      <c r="A10" s="2">
        <v>1</v>
      </c>
      <c r="B10" s="4" t="s">
        <v>28</v>
      </c>
      <c r="C10" s="3" t="s">
        <v>29</v>
      </c>
      <c r="D10" s="3" t="s">
        <v>26</v>
      </c>
      <c r="E10" s="3" t="s">
        <v>30</v>
      </c>
      <c r="F10" s="3">
        <f>35+10.8+8+35</f>
        <v>88.8</v>
      </c>
      <c r="G10" s="3">
        <v>88.8</v>
      </c>
      <c r="H10" s="3">
        <v>89</v>
      </c>
      <c r="I10" s="3">
        <f t="shared" si="0"/>
        <v>88.9</v>
      </c>
      <c r="J10" s="3" t="s">
        <v>14</v>
      </c>
    </row>
    <row r="11" spans="1:10" ht="30" customHeight="1">
      <c r="A11" s="2">
        <v>2</v>
      </c>
      <c r="B11" s="5"/>
      <c r="C11" s="3" t="s">
        <v>31</v>
      </c>
      <c r="D11" s="3" t="s">
        <v>26</v>
      </c>
      <c r="E11" s="3" t="s">
        <v>32</v>
      </c>
      <c r="F11" s="3">
        <f>35+9.4+8+35</f>
        <v>87.4</v>
      </c>
      <c r="G11" s="3">
        <v>87.4</v>
      </c>
      <c r="H11" s="3">
        <v>67</v>
      </c>
      <c r="I11" s="3">
        <f t="shared" si="0"/>
        <v>77.2</v>
      </c>
      <c r="J11" s="3" t="s">
        <v>14</v>
      </c>
    </row>
    <row r="12" spans="1:10" ht="30" customHeight="1">
      <c r="A12" s="2">
        <v>3</v>
      </c>
      <c r="B12" s="5"/>
      <c r="C12" s="3" t="s">
        <v>33</v>
      </c>
      <c r="D12" s="3" t="s">
        <v>26</v>
      </c>
      <c r="E12" s="3" t="s">
        <v>34</v>
      </c>
      <c r="F12" s="3">
        <f>30+12+7.2+35</f>
        <v>84.2</v>
      </c>
      <c r="G12" s="3">
        <v>84.2</v>
      </c>
      <c r="H12" s="3">
        <v>62</v>
      </c>
      <c r="I12" s="3">
        <f t="shared" si="0"/>
        <v>73.1</v>
      </c>
      <c r="J12" s="3" t="s">
        <v>14</v>
      </c>
    </row>
    <row r="13" spans="1:10" ht="30" customHeight="1">
      <c r="A13" s="2">
        <v>4</v>
      </c>
      <c r="B13" s="5"/>
      <c r="C13" s="3" t="s">
        <v>35</v>
      </c>
      <c r="D13" s="3" t="s">
        <v>26</v>
      </c>
      <c r="E13" s="3" t="s">
        <v>36</v>
      </c>
      <c r="F13" s="3">
        <f>27+7.2+6.4+29</f>
        <v>69.6</v>
      </c>
      <c r="G13" s="3">
        <v>69.6</v>
      </c>
      <c r="H13" s="3">
        <v>65</v>
      </c>
      <c r="I13" s="3">
        <f t="shared" si="0"/>
        <v>67.3</v>
      </c>
      <c r="J13" s="3"/>
    </row>
    <row r="14" spans="1:10" ht="30" customHeight="1">
      <c r="A14" s="2">
        <v>5</v>
      </c>
      <c r="B14" s="6"/>
      <c r="C14" s="3" t="s">
        <v>37</v>
      </c>
      <c r="D14" s="3" t="s">
        <v>26</v>
      </c>
      <c r="E14" s="3" t="s">
        <v>38</v>
      </c>
      <c r="F14" s="3">
        <f>32+8.4+6.4+30</f>
        <v>76.8</v>
      </c>
      <c r="G14" s="3">
        <v>76.8</v>
      </c>
      <c r="H14" s="3">
        <v>47</v>
      </c>
      <c r="I14" s="3">
        <f t="shared" si="0"/>
        <v>61.9</v>
      </c>
      <c r="J14" s="3"/>
    </row>
  </sheetData>
  <sheetProtection/>
  <autoFilter ref="A2:J14"/>
  <mergeCells count="3">
    <mergeCell ref="A1:J1"/>
    <mergeCell ref="B3:B9"/>
    <mergeCell ref="B10:B14"/>
  </mergeCells>
  <printOptions/>
  <pageMargins left="0.36" right="0.36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念在手中系</cp:lastModifiedBy>
  <cp:lastPrinted>2019-08-15T08:05:25Z</cp:lastPrinted>
  <dcterms:created xsi:type="dcterms:W3CDTF">2019-08-14T07:14:01Z</dcterms:created>
  <dcterms:modified xsi:type="dcterms:W3CDTF">2019-08-16T09:28:29Z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