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卫生(体检对象)" sheetId="1" r:id="rId1"/>
    <sheet name="Sheet3" sheetId="3" r:id="rId2"/>
  </sheets>
  <definedNames>
    <definedName name="_xlnm._FilterDatabase" localSheetId="0" hidden="1">'卫生(体检对象)'!$A$3:$D$119</definedName>
    <definedName name="_xlnm.Print_Area" localSheetId="0">'卫生(体检对象)'!$A$1:$D$119</definedName>
    <definedName name="_xlnm.Print_Titles" localSheetId="0">'卫生(体检对象)'!$3:$3</definedName>
  </definedNames>
  <calcPr calcId="144525"/>
</workbook>
</file>

<file path=xl/calcChain.xml><?xml version="1.0" encoding="utf-8"?>
<calcChain xmlns="http://schemas.openxmlformats.org/spreadsheetml/2006/main"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</calcChain>
</file>

<file path=xl/sharedStrings.xml><?xml version="1.0" encoding="utf-8"?>
<sst xmlns="http://schemas.openxmlformats.org/spreadsheetml/2006/main" count="149" uniqueCount="42">
  <si>
    <t>3009_医学检验</t>
  </si>
  <si>
    <t>3008_医学影像</t>
  </si>
  <si>
    <t>3007_护理</t>
  </si>
  <si>
    <t>3006_药学</t>
  </si>
  <si>
    <t>3005_医疗</t>
  </si>
  <si>
    <t>3004_护理</t>
  </si>
  <si>
    <t>备注</t>
    <phoneticPr fontId="1" type="noConversion"/>
  </si>
  <si>
    <t>报考岗位</t>
  </si>
  <si>
    <t>准考证号</t>
  </si>
  <si>
    <t>姓名</t>
  </si>
  <si>
    <t>2019年新野县公开招聘医护人员体检对象名单</t>
    <phoneticPr fontId="1" type="noConversion"/>
  </si>
  <si>
    <t>附件</t>
    <phoneticPr fontId="1" type="noConversion"/>
  </si>
  <si>
    <t>吕欣遥</t>
    <phoneticPr fontId="1" type="noConversion"/>
  </si>
  <si>
    <t>3001药学</t>
    <phoneticPr fontId="6" type="noConversion"/>
  </si>
  <si>
    <t>付倩倩</t>
    <phoneticPr fontId="1" type="noConversion"/>
  </si>
  <si>
    <t>郭怡汝</t>
    <phoneticPr fontId="1" type="noConversion"/>
  </si>
  <si>
    <t>3002医护医技</t>
    <phoneticPr fontId="6" type="noConversion"/>
  </si>
  <si>
    <t>李阳凡</t>
    <phoneticPr fontId="1" type="noConversion"/>
  </si>
  <si>
    <t>李培筠</t>
    <phoneticPr fontId="1" type="noConversion"/>
  </si>
  <si>
    <t>李成渊</t>
    <phoneticPr fontId="1" type="noConversion"/>
  </si>
  <si>
    <t>信长鑫</t>
    <phoneticPr fontId="1" type="noConversion"/>
  </si>
  <si>
    <t>王学斌</t>
    <phoneticPr fontId="1" type="noConversion"/>
  </si>
  <si>
    <t>齐亚楠</t>
    <phoneticPr fontId="1" type="noConversion"/>
  </si>
  <si>
    <t>张椿飒</t>
    <phoneticPr fontId="1" type="noConversion"/>
  </si>
  <si>
    <t>樊宇</t>
    <phoneticPr fontId="1" type="noConversion"/>
  </si>
  <si>
    <t>钱冰</t>
    <phoneticPr fontId="1" type="noConversion"/>
  </si>
  <si>
    <t>吕洋</t>
    <phoneticPr fontId="1" type="noConversion"/>
  </si>
  <si>
    <t>梁永贤</t>
    <phoneticPr fontId="1" type="noConversion"/>
  </si>
  <si>
    <t>张阳阳</t>
    <phoneticPr fontId="1" type="noConversion"/>
  </si>
  <si>
    <t>赵明</t>
    <phoneticPr fontId="1" type="noConversion"/>
  </si>
  <si>
    <t>魏若愚</t>
    <phoneticPr fontId="1" type="noConversion"/>
  </si>
  <si>
    <t>张莹</t>
    <phoneticPr fontId="1" type="noConversion"/>
  </si>
  <si>
    <t>刘宏悦</t>
    <phoneticPr fontId="1" type="noConversion"/>
  </si>
  <si>
    <t>马郁倩</t>
    <phoneticPr fontId="1" type="noConversion"/>
  </si>
  <si>
    <t>赵垓</t>
    <phoneticPr fontId="1" type="noConversion"/>
  </si>
  <si>
    <t>梁范</t>
    <phoneticPr fontId="1" type="noConversion"/>
  </si>
  <si>
    <t>马姣姣</t>
    <phoneticPr fontId="1" type="noConversion"/>
  </si>
  <si>
    <t>王娜</t>
    <phoneticPr fontId="1" type="noConversion"/>
  </si>
  <si>
    <t>方各磊</t>
    <phoneticPr fontId="6" type="noConversion"/>
  </si>
  <si>
    <t>3003医护医技</t>
    <phoneticPr fontId="6" type="noConversion"/>
  </si>
  <si>
    <t>易少喆</t>
  </si>
  <si>
    <t>齐悦梦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</si>
</sst>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9"/>
  <sheetViews>
    <sheetView tabSelected="1" view="pageBreakPreview" zoomScaleNormal="100" zoomScaleSheetLayoutView="100" workbookViewId="0">
      <pane ySplit="3" topLeftCell="A4" activePane="bottomLeft" state="frozen"/>
      <selection pane="bottomLeft" activeCell="A9" sqref="A9"/>
    </sheetView>
  </sheetViews>
  <sheetFormatPr defaultColWidth="9" defaultRowHeight="15.6"/>
  <cols>
    <col min="1" max="4" width="14.296875" style="1" customWidth="1"/>
    <col min="5" max="16384" width="9" style="1"/>
  </cols>
  <sheetData>
    <row r="1" spans="1:4">
      <c r="A1" s="6" t="s">
        <v>11</v>
      </c>
    </row>
    <row r="2" spans="1:4" ht="23.4" customHeight="1">
      <c r="A2" s="10" t="s">
        <v>10</v>
      </c>
      <c r="B2" s="10"/>
      <c r="C2" s="10"/>
      <c r="D2" s="10"/>
    </row>
    <row r="3" spans="1:4" s="4" customFormat="1" ht="16.8" customHeight="1">
      <c r="A3" s="5" t="s">
        <v>9</v>
      </c>
      <c r="B3" s="5" t="s">
        <v>8</v>
      </c>
      <c r="C3" s="5" t="s">
        <v>7</v>
      </c>
      <c r="D3" s="5" t="s">
        <v>6</v>
      </c>
    </row>
    <row r="4" spans="1:4" ht="15" customHeight="1">
      <c r="A4" s="7" t="s">
        <v>12</v>
      </c>
      <c r="B4" s="7">
        <v>20190705006</v>
      </c>
      <c r="C4" s="7" t="s">
        <v>13</v>
      </c>
      <c r="D4" s="2"/>
    </row>
    <row r="5" spans="1:4" ht="15" customHeight="1">
      <c r="A5" s="7" t="s">
        <v>14</v>
      </c>
      <c r="B5" s="7">
        <v>20190705026</v>
      </c>
      <c r="C5" s="7" t="s">
        <v>13</v>
      </c>
      <c r="D5" s="2"/>
    </row>
    <row r="6" spans="1:4" ht="15" customHeight="1">
      <c r="A6" s="7" t="s">
        <v>15</v>
      </c>
      <c r="B6" s="7">
        <v>20190705050</v>
      </c>
      <c r="C6" s="7" t="s">
        <v>16</v>
      </c>
      <c r="D6" s="2"/>
    </row>
    <row r="7" spans="1:4" ht="15" customHeight="1">
      <c r="A7" s="7" t="s">
        <v>17</v>
      </c>
      <c r="B7" s="7">
        <v>20190705042</v>
      </c>
      <c r="C7" s="7" t="s">
        <v>16</v>
      </c>
      <c r="D7" s="2"/>
    </row>
    <row r="8" spans="1:4" ht="15" customHeight="1">
      <c r="A8" s="7" t="s">
        <v>18</v>
      </c>
      <c r="B8" s="7">
        <v>20190705013</v>
      </c>
      <c r="C8" s="7" t="s">
        <v>16</v>
      </c>
      <c r="D8" s="2"/>
    </row>
    <row r="9" spans="1:4" ht="15" customHeight="1">
      <c r="A9" s="7" t="s">
        <v>19</v>
      </c>
      <c r="B9" s="7">
        <v>20190705031</v>
      </c>
      <c r="C9" s="7" t="s">
        <v>16</v>
      </c>
      <c r="D9" s="2"/>
    </row>
    <row r="10" spans="1:4" ht="15" customHeight="1">
      <c r="A10" s="7" t="s">
        <v>20</v>
      </c>
      <c r="B10" s="7">
        <v>20190705012</v>
      </c>
      <c r="C10" s="7" t="s">
        <v>16</v>
      </c>
      <c r="D10" s="2"/>
    </row>
    <row r="11" spans="1:4" ht="15" customHeight="1">
      <c r="A11" s="7" t="s">
        <v>21</v>
      </c>
      <c r="B11" s="7">
        <v>20190705018</v>
      </c>
      <c r="C11" s="7" t="s">
        <v>16</v>
      </c>
      <c r="D11" s="2"/>
    </row>
    <row r="12" spans="1:4" ht="15" customHeight="1">
      <c r="A12" s="7" t="s">
        <v>22</v>
      </c>
      <c r="B12" s="7">
        <v>20190705002</v>
      </c>
      <c r="C12" s="7" t="s">
        <v>16</v>
      </c>
      <c r="D12" s="2"/>
    </row>
    <row r="13" spans="1:4" ht="15" customHeight="1">
      <c r="A13" s="7" t="s">
        <v>23</v>
      </c>
      <c r="B13" s="7">
        <v>20190705033</v>
      </c>
      <c r="C13" s="7" t="s">
        <v>16</v>
      </c>
      <c r="D13" s="2"/>
    </row>
    <row r="14" spans="1:4" ht="15" customHeight="1">
      <c r="A14" s="7" t="s">
        <v>24</v>
      </c>
      <c r="B14" s="7">
        <v>20190705036</v>
      </c>
      <c r="C14" s="7" t="s">
        <v>16</v>
      </c>
      <c r="D14" s="2"/>
    </row>
    <row r="15" spans="1:4" ht="15" customHeight="1">
      <c r="A15" s="7" t="s">
        <v>25</v>
      </c>
      <c r="B15" s="7">
        <v>20190705023</v>
      </c>
      <c r="C15" s="7" t="s">
        <v>16</v>
      </c>
      <c r="D15" s="2"/>
    </row>
    <row r="16" spans="1:4" ht="15" customHeight="1">
      <c r="A16" s="7" t="s">
        <v>26</v>
      </c>
      <c r="B16" s="7">
        <v>20190705011</v>
      </c>
      <c r="C16" s="7" t="s">
        <v>16</v>
      </c>
      <c r="D16" s="2"/>
    </row>
    <row r="17" spans="1:4" ht="15" customHeight="1">
      <c r="A17" s="7" t="s">
        <v>27</v>
      </c>
      <c r="B17" s="7">
        <v>20190705043</v>
      </c>
      <c r="C17" s="7" t="s">
        <v>16</v>
      </c>
      <c r="D17" s="2"/>
    </row>
    <row r="18" spans="1:4" ht="15" customHeight="1">
      <c r="A18" s="7" t="s">
        <v>28</v>
      </c>
      <c r="B18" s="7">
        <v>20190705008</v>
      </c>
      <c r="C18" s="7" t="s">
        <v>16</v>
      </c>
      <c r="D18" s="2"/>
    </row>
    <row r="19" spans="1:4" ht="15" customHeight="1">
      <c r="A19" s="7" t="s">
        <v>29</v>
      </c>
      <c r="B19" s="7">
        <v>20190705022</v>
      </c>
      <c r="C19" s="7" t="s">
        <v>16</v>
      </c>
      <c r="D19" s="2"/>
    </row>
    <row r="20" spans="1:4" ht="15" customHeight="1">
      <c r="A20" s="7" t="s">
        <v>30</v>
      </c>
      <c r="B20" s="7">
        <v>20190705016</v>
      </c>
      <c r="C20" s="7" t="s">
        <v>16</v>
      </c>
      <c r="D20" s="2"/>
    </row>
    <row r="21" spans="1:4" ht="15" customHeight="1">
      <c r="A21" s="7" t="s">
        <v>31</v>
      </c>
      <c r="B21" s="7">
        <v>20190705019</v>
      </c>
      <c r="C21" s="7" t="s">
        <v>16</v>
      </c>
      <c r="D21" s="2"/>
    </row>
    <row r="22" spans="1:4" ht="15" customHeight="1">
      <c r="A22" s="7" t="s">
        <v>32</v>
      </c>
      <c r="B22" s="7">
        <v>20190705032</v>
      </c>
      <c r="C22" s="7" t="s">
        <v>16</v>
      </c>
      <c r="D22" s="2"/>
    </row>
    <row r="23" spans="1:4" ht="15" customHeight="1">
      <c r="A23" s="7" t="s">
        <v>33</v>
      </c>
      <c r="B23" s="7">
        <v>20190705004</v>
      </c>
      <c r="C23" s="7" t="s">
        <v>16</v>
      </c>
      <c r="D23" s="2"/>
    </row>
    <row r="24" spans="1:4" ht="15" customHeight="1">
      <c r="A24" s="7" t="s">
        <v>34</v>
      </c>
      <c r="B24" s="7">
        <v>20190705003</v>
      </c>
      <c r="C24" s="7" t="s">
        <v>16</v>
      </c>
      <c r="D24" s="2"/>
    </row>
    <row r="25" spans="1:4" ht="15" customHeight="1">
      <c r="A25" s="7" t="s">
        <v>35</v>
      </c>
      <c r="B25" s="7">
        <v>20190705017</v>
      </c>
      <c r="C25" s="7" t="s">
        <v>16</v>
      </c>
      <c r="D25" s="2"/>
    </row>
    <row r="26" spans="1:4" ht="15" customHeight="1">
      <c r="A26" s="8" t="s">
        <v>36</v>
      </c>
      <c r="B26" s="7">
        <v>20190705030</v>
      </c>
      <c r="C26" s="7" t="s">
        <v>16</v>
      </c>
      <c r="D26" s="2"/>
    </row>
    <row r="27" spans="1:4" ht="15" customHeight="1">
      <c r="A27" s="7" t="s">
        <v>37</v>
      </c>
      <c r="B27" s="7">
        <v>20190705001</v>
      </c>
      <c r="C27" s="7" t="s">
        <v>16</v>
      </c>
      <c r="D27" s="2"/>
    </row>
    <row r="28" spans="1:4" ht="15" customHeight="1">
      <c r="A28" s="7" t="s">
        <v>41</v>
      </c>
      <c r="B28" s="7">
        <v>20190705037</v>
      </c>
      <c r="C28" s="7" t="s">
        <v>16</v>
      </c>
      <c r="D28" s="2"/>
    </row>
    <row r="29" spans="1:4" ht="15" customHeight="1">
      <c r="A29" s="9" t="s">
        <v>38</v>
      </c>
      <c r="B29" s="9">
        <v>20190705052</v>
      </c>
      <c r="C29" s="7" t="s">
        <v>39</v>
      </c>
      <c r="D29" s="2"/>
    </row>
    <row r="30" spans="1:4" ht="15" customHeight="1">
      <c r="A30" s="2" t="str">
        <f>"李金"</f>
        <v>李金</v>
      </c>
      <c r="B30" s="2">
        <v>20192516</v>
      </c>
      <c r="C30" s="2" t="s">
        <v>5</v>
      </c>
      <c r="D30" s="2"/>
    </row>
    <row r="31" spans="1:4" ht="15" customHeight="1">
      <c r="A31" s="2" t="str">
        <f>"肖凡丽"</f>
        <v>肖凡丽</v>
      </c>
      <c r="B31" s="2">
        <v>20192803</v>
      </c>
      <c r="C31" s="2" t="s">
        <v>5</v>
      </c>
      <c r="D31" s="2"/>
    </row>
    <row r="32" spans="1:4" ht="15" customHeight="1">
      <c r="A32" s="2" t="str">
        <f>"郭天雨"</f>
        <v>郭天雨</v>
      </c>
      <c r="B32" s="2">
        <v>20192724</v>
      </c>
      <c r="C32" s="2" t="s">
        <v>5</v>
      </c>
      <c r="D32" s="2"/>
    </row>
    <row r="33" spans="1:4" ht="15" customHeight="1">
      <c r="A33" s="2" t="str">
        <f>"卢莉莉"</f>
        <v>卢莉莉</v>
      </c>
      <c r="B33" s="2">
        <v>20192705</v>
      </c>
      <c r="C33" s="2" t="s">
        <v>5</v>
      </c>
      <c r="D33" s="2"/>
    </row>
    <row r="34" spans="1:4" ht="15" customHeight="1">
      <c r="A34" s="2" t="str">
        <f>"郭铭莹"</f>
        <v>郭铭莹</v>
      </c>
      <c r="B34" s="2">
        <v>20192701</v>
      </c>
      <c r="C34" s="2" t="s">
        <v>5</v>
      </c>
      <c r="D34" s="2"/>
    </row>
    <row r="35" spans="1:4" ht="15" customHeight="1">
      <c r="A35" s="2" t="str">
        <f>"喻莹莹"</f>
        <v>喻莹莹</v>
      </c>
      <c r="B35" s="2">
        <v>20192804</v>
      </c>
      <c r="C35" s="2" t="s">
        <v>5</v>
      </c>
      <c r="D35" s="2"/>
    </row>
    <row r="36" spans="1:4" ht="15" customHeight="1">
      <c r="A36" s="2" t="str">
        <f>"孙俊艳"</f>
        <v>孙俊艳</v>
      </c>
      <c r="B36" s="2">
        <v>20192629</v>
      </c>
      <c r="C36" s="2" t="s">
        <v>5</v>
      </c>
      <c r="D36" s="2"/>
    </row>
    <row r="37" spans="1:4" ht="15" customHeight="1">
      <c r="A37" s="2" t="str">
        <f>"刘婉莹"</f>
        <v>刘婉莹</v>
      </c>
      <c r="B37" s="2">
        <v>20192623</v>
      </c>
      <c r="C37" s="2" t="s">
        <v>5</v>
      </c>
      <c r="D37" s="2"/>
    </row>
    <row r="38" spans="1:4" ht="15" customHeight="1">
      <c r="A38" s="2" t="str">
        <f>"夏冬冬"</f>
        <v>夏冬冬</v>
      </c>
      <c r="B38" s="2">
        <v>20192702</v>
      </c>
      <c r="C38" s="2" t="s">
        <v>5</v>
      </c>
      <c r="D38" s="2"/>
    </row>
    <row r="39" spans="1:4" ht="15" customHeight="1">
      <c r="A39" s="2" t="str">
        <f>"刘宁"</f>
        <v>刘宁</v>
      </c>
      <c r="B39" s="2">
        <v>20192728</v>
      </c>
      <c r="C39" s="2" t="s">
        <v>5</v>
      </c>
      <c r="D39" s="2"/>
    </row>
    <row r="40" spans="1:4" ht="15" customHeight="1">
      <c r="A40" s="2" t="str">
        <f>"宋亚丽"</f>
        <v>宋亚丽</v>
      </c>
      <c r="B40" s="2">
        <v>20192522</v>
      </c>
      <c r="C40" s="2" t="s">
        <v>5</v>
      </c>
      <c r="D40" s="2"/>
    </row>
    <row r="41" spans="1:4" ht="15" customHeight="1">
      <c r="A41" s="2" t="str">
        <f>"段亚芳"</f>
        <v>段亚芳</v>
      </c>
      <c r="B41" s="2">
        <v>20192720</v>
      </c>
      <c r="C41" s="2" t="s">
        <v>5</v>
      </c>
      <c r="D41" s="2"/>
    </row>
    <row r="42" spans="1:4" ht="15" customHeight="1">
      <c r="A42" s="2" t="str">
        <f>"乔丽彬"</f>
        <v>乔丽彬</v>
      </c>
      <c r="B42" s="2">
        <v>20192507</v>
      </c>
      <c r="C42" s="2" t="s">
        <v>5</v>
      </c>
      <c r="D42" s="2"/>
    </row>
    <row r="43" spans="1:4" ht="15" customHeight="1">
      <c r="A43" s="2" t="str">
        <f>"曹金"</f>
        <v>曹金</v>
      </c>
      <c r="B43" s="2">
        <v>20192711</v>
      </c>
      <c r="C43" s="2" t="s">
        <v>5</v>
      </c>
      <c r="D43" s="2"/>
    </row>
    <row r="44" spans="1:4" ht="15" customHeight="1">
      <c r="A44" s="2" t="str">
        <f>"王冰"</f>
        <v>王冰</v>
      </c>
      <c r="B44" s="2">
        <v>20192609</v>
      </c>
      <c r="C44" s="2" t="s">
        <v>5</v>
      </c>
      <c r="D44" s="2"/>
    </row>
    <row r="45" spans="1:4" ht="15" customHeight="1">
      <c r="A45" s="2" t="str">
        <f>"赵莹"</f>
        <v>赵莹</v>
      </c>
      <c r="B45" s="2">
        <v>20192716</v>
      </c>
      <c r="C45" s="2" t="s">
        <v>5</v>
      </c>
      <c r="D45" s="2"/>
    </row>
    <row r="46" spans="1:4" ht="15" customHeight="1">
      <c r="A46" s="2" t="str">
        <f>"苏波"</f>
        <v>苏波</v>
      </c>
      <c r="B46" s="2">
        <v>20192503</v>
      </c>
      <c r="C46" s="2" t="s">
        <v>5</v>
      </c>
      <c r="D46" s="2"/>
    </row>
    <row r="47" spans="1:4" ht="15" customHeight="1">
      <c r="A47" s="2" t="str">
        <f>"刘倩"</f>
        <v>刘倩</v>
      </c>
      <c r="B47" s="2">
        <v>20192607</v>
      </c>
      <c r="C47" s="2" t="s">
        <v>5</v>
      </c>
      <c r="D47" s="2"/>
    </row>
    <row r="48" spans="1:4" ht="15" customHeight="1">
      <c r="A48" s="2" t="str">
        <f>"刘雪丽"</f>
        <v>刘雪丽</v>
      </c>
      <c r="B48" s="2">
        <v>20192529</v>
      </c>
      <c r="C48" s="2" t="s">
        <v>5</v>
      </c>
      <c r="D48" s="2"/>
    </row>
    <row r="49" spans="1:4" ht="15" customHeight="1">
      <c r="A49" s="2" t="str">
        <f>"乔菲"</f>
        <v>乔菲</v>
      </c>
      <c r="B49" s="2">
        <v>20192706</v>
      </c>
      <c r="C49" s="2" t="s">
        <v>5</v>
      </c>
      <c r="D49" s="2"/>
    </row>
    <row r="50" spans="1:4" ht="15" customHeight="1">
      <c r="A50" s="2" t="str">
        <f>"符瑞娟"</f>
        <v>符瑞娟</v>
      </c>
      <c r="B50" s="2">
        <v>20192807</v>
      </c>
      <c r="C50" s="2" t="s">
        <v>5</v>
      </c>
      <c r="D50" s="2"/>
    </row>
    <row r="51" spans="1:4" ht="15" customHeight="1">
      <c r="A51" s="2" t="str">
        <f>"马俊亚"</f>
        <v>马俊亚</v>
      </c>
      <c r="B51" s="2">
        <v>20192517</v>
      </c>
      <c r="C51" s="2" t="s">
        <v>5</v>
      </c>
      <c r="D51" s="2"/>
    </row>
    <row r="52" spans="1:4" ht="15" customHeight="1">
      <c r="A52" s="2" t="str">
        <f>"杨柳"</f>
        <v>杨柳</v>
      </c>
      <c r="B52" s="2">
        <v>20192726</v>
      </c>
      <c r="C52" s="2" t="s">
        <v>5</v>
      </c>
      <c r="D52" s="2"/>
    </row>
    <row r="53" spans="1:4" ht="15" customHeight="1">
      <c r="A53" s="2" t="str">
        <f>"马会娟"</f>
        <v>马会娟</v>
      </c>
      <c r="B53" s="2">
        <v>20192515</v>
      </c>
      <c r="C53" s="2" t="s">
        <v>5</v>
      </c>
      <c r="D53" s="2"/>
    </row>
    <row r="54" spans="1:4" ht="15" customHeight="1">
      <c r="A54" s="2" t="str">
        <f>"曾晨"</f>
        <v>曾晨</v>
      </c>
      <c r="B54" s="2">
        <v>20192605</v>
      </c>
      <c r="C54" s="2" t="s">
        <v>5</v>
      </c>
      <c r="D54" s="2"/>
    </row>
    <row r="55" spans="1:4" ht="15" customHeight="1">
      <c r="A55" s="2" t="str">
        <f>"曾姣"</f>
        <v>曾姣</v>
      </c>
      <c r="B55" s="2">
        <v>20192621</v>
      </c>
      <c r="C55" s="2" t="s">
        <v>5</v>
      </c>
      <c r="D55" s="2"/>
    </row>
    <row r="56" spans="1:4" ht="15" customHeight="1">
      <c r="A56" s="2" t="str">
        <f>"郭婷"</f>
        <v>郭婷</v>
      </c>
      <c r="B56" s="2">
        <v>20192602</v>
      </c>
      <c r="C56" s="2" t="s">
        <v>5</v>
      </c>
      <c r="D56" s="2"/>
    </row>
    <row r="57" spans="1:4" s="3" customFormat="1" ht="15" customHeight="1">
      <c r="A57" s="2" t="str">
        <f>"刘瑶佳"</f>
        <v>刘瑶佳</v>
      </c>
      <c r="B57" s="2">
        <v>20192512</v>
      </c>
      <c r="C57" s="2" t="s">
        <v>5</v>
      </c>
      <c r="D57" s="2"/>
    </row>
    <row r="58" spans="1:4" ht="15" customHeight="1">
      <c r="A58" s="2" t="str">
        <f>"陈俊怡"</f>
        <v>陈俊怡</v>
      </c>
      <c r="B58" s="2">
        <v>20192508</v>
      </c>
      <c r="C58" s="2" t="s">
        <v>5</v>
      </c>
      <c r="D58" s="2"/>
    </row>
    <row r="59" spans="1:4" ht="15" customHeight="1">
      <c r="A59" s="2" t="str">
        <f>"李春闪"</f>
        <v>李春闪</v>
      </c>
      <c r="B59" s="2">
        <v>20192818</v>
      </c>
      <c r="C59" s="2" t="s">
        <v>5</v>
      </c>
      <c r="D59" s="2"/>
    </row>
    <row r="60" spans="1:4" ht="15" customHeight="1">
      <c r="A60" s="2" t="str">
        <f>"李展"</f>
        <v>李展</v>
      </c>
      <c r="B60" s="2">
        <v>20192719</v>
      </c>
      <c r="C60" s="2" t="s">
        <v>5</v>
      </c>
      <c r="D60" s="2"/>
    </row>
    <row r="61" spans="1:4" ht="15" customHeight="1">
      <c r="A61" s="2" t="str">
        <f>"杨俊哲"</f>
        <v>杨俊哲</v>
      </c>
      <c r="B61" s="2">
        <v>20192823</v>
      </c>
      <c r="C61" s="2" t="s">
        <v>5</v>
      </c>
      <c r="D61" s="2"/>
    </row>
    <row r="62" spans="1:4" ht="15" customHeight="1">
      <c r="A62" s="2" t="str">
        <f>"彭倩倩"</f>
        <v>彭倩倩</v>
      </c>
      <c r="B62" s="2">
        <v>20192619</v>
      </c>
      <c r="C62" s="2" t="s">
        <v>5</v>
      </c>
      <c r="D62" s="2"/>
    </row>
    <row r="63" spans="1:4" ht="15" customHeight="1">
      <c r="A63" s="2" t="str">
        <f>"徐雪妍"</f>
        <v>徐雪妍</v>
      </c>
      <c r="B63" s="2">
        <v>20192801</v>
      </c>
      <c r="C63" s="2" t="s">
        <v>5</v>
      </c>
      <c r="D63" s="2"/>
    </row>
    <row r="64" spans="1:4" ht="15" customHeight="1">
      <c r="A64" s="2" t="str">
        <f>"张宁"</f>
        <v>张宁</v>
      </c>
      <c r="B64" s="2">
        <v>20192518</v>
      </c>
      <c r="C64" s="2" t="s">
        <v>5</v>
      </c>
      <c r="D64" s="2"/>
    </row>
    <row r="65" spans="1:4" ht="15" customHeight="1">
      <c r="A65" s="2" t="str">
        <f>"张笑朵"</f>
        <v>张笑朵</v>
      </c>
      <c r="B65" s="2">
        <v>20192906</v>
      </c>
      <c r="C65" s="2" t="s">
        <v>4</v>
      </c>
      <c r="D65" s="2"/>
    </row>
    <row r="66" spans="1:4" ht="15" customHeight="1">
      <c r="A66" s="2" t="str">
        <f>"刘亚茹"</f>
        <v>刘亚茹</v>
      </c>
      <c r="B66" s="2">
        <v>20193005</v>
      </c>
      <c r="C66" s="2" t="s">
        <v>4</v>
      </c>
      <c r="D66" s="2"/>
    </row>
    <row r="67" spans="1:4" ht="15" customHeight="1">
      <c r="A67" s="2" t="str">
        <f>"葛闪闪"</f>
        <v>葛闪闪</v>
      </c>
      <c r="B67" s="2">
        <v>20192915</v>
      </c>
      <c r="C67" s="2" t="s">
        <v>4</v>
      </c>
      <c r="D67" s="2"/>
    </row>
    <row r="68" spans="1:4" ht="15" customHeight="1">
      <c r="A68" s="2" t="str">
        <f>"梁启航"</f>
        <v>梁启航</v>
      </c>
      <c r="B68" s="2">
        <v>20193003</v>
      </c>
      <c r="C68" s="2" t="s">
        <v>4</v>
      </c>
      <c r="D68" s="2"/>
    </row>
    <row r="69" spans="1:4" ht="15" customHeight="1">
      <c r="A69" s="2" t="str">
        <f>"吴威威"</f>
        <v>吴威威</v>
      </c>
      <c r="B69" s="2">
        <v>20193019</v>
      </c>
      <c r="C69" s="2" t="s">
        <v>4</v>
      </c>
      <c r="D69" s="2"/>
    </row>
    <row r="70" spans="1:4" ht="15" customHeight="1">
      <c r="A70" s="2" t="str">
        <f>"鲁晴远"</f>
        <v>鲁晴远</v>
      </c>
      <c r="B70" s="2">
        <v>20192929</v>
      </c>
      <c r="C70" s="2" t="s">
        <v>4</v>
      </c>
      <c r="D70" s="2"/>
    </row>
    <row r="71" spans="1:4" ht="15" customHeight="1">
      <c r="A71" s="2" t="str">
        <f>"路少辉"</f>
        <v>路少辉</v>
      </c>
      <c r="B71" s="2">
        <v>20192926</v>
      </c>
      <c r="C71" s="2" t="s">
        <v>4</v>
      </c>
      <c r="D71" s="2"/>
    </row>
    <row r="72" spans="1:4" ht="15" customHeight="1">
      <c r="A72" s="2" t="str">
        <f>"李南"</f>
        <v>李南</v>
      </c>
      <c r="B72" s="2">
        <v>20193017</v>
      </c>
      <c r="C72" s="2" t="s">
        <v>4</v>
      </c>
      <c r="D72" s="2"/>
    </row>
    <row r="73" spans="1:4" ht="15" customHeight="1">
      <c r="A73" s="2" t="str">
        <f>"宋彦举"</f>
        <v>宋彦举</v>
      </c>
      <c r="B73" s="2">
        <v>20193006</v>
      </c>
      <c r="C73" s="2" t="s">
        <v>4</v>
      </c>
      <c r="D73" s="2"/>
    </row>
    <row r="74" spans="1:4" ht="15" customHeight="1">
      <c r="A74" s="2" t="str">
        <f>"刘甜甜"</f>
        <v>刘甜甜</v>
      </c>
      <c r="B74" s="2">
        <v>20192917</v>
      </c>
      <c r="C74" s="2" t="s">
        <v>4</v>
      </c>
      <c r="D74" s="2"/>
    </row>
    <row r="75" spans="1:4" ht="15" customHeight="1">
      <c r="A75" s="2" t="str">
        <f>"张柯"</f>
        <v>张柯</v>
      </c>
      <c r="B75" s="2">
        <v>20192910</v>
      </c>
      <c r="C75" s="2" t="s">
        <v>4</v>
      </c>
      <c r="D75" s="2"/>
    </row>
    <row r="76" spans="1:4" ht="15" customHeight="1">
      <c r="A76" s="2" t="str">
        <f>"梁茹"</f>
        <v>梁茹</v>
      </c>
      <c r="B76" s="2">
        <v>20192928</v>
      </c>
      <c r="C76" s="2" t="s">
        <v>4</v>
      </c>
      <c r="D76" s="2"/>
    </row>
    <row r="77" spans="1:4" ht="15" customHeight="1">
      <c r="A77" s="2" t="str">
        <f>"文峰"</f>
        <v>文峰</v>
      </c>
      <c r="B77" s="2">
        <v>20192909</v>
      </c>
      <c r="C77" s="2" t="s">
        <v>4</v>
      </c>
      <c r="D77" s="2"/>
    </row>
    <row r="78" spans="1:4" ht="15" customHeight="1">
      <c r="A78" s="2" t="str">
        <f>"魏梦迪"</f>
        <v>魏梦迪</v>
      </c>
      <c r="B78" s="2">
        <v>20193009</v>
      </c>
      <c r="C78" s="2" t="s">
        <v>4</v>
      </c>
      <c r="D78" s="2"/>
    </row>
    <row r="79" spans="1:4" ht="15" customHeight="1">
      <c r="A79" s="2" t="str">
        <f>"时不凡"</f>
        <v>时不凡</v>
      </c>
      <c r="B79" s="2">
        <v>20192930</v>
      </c>
      <c r="C79" s="2" t="s">
        <v>4</v>
      </c>
      <c r="D79" s="2"/>
    </row>
    <row r="80" spans="1:4" ht="15" customHeight="1">
      <c r="A80" s="2" t="str">
        <f>"杨建辉"</f>
        <v>杨建辉</v>
      </c>
      <c r="B80" s="2">
        <v>20192908</v>
      </c>
      <c r="C80" s="2" t="s">
        <v>4</v>
      </c>
      <c r="D80" s="2"/>
    </row>
    <row r="81" spans="1:4" ht="15" customHeight="1">
      <c r="A81" s="2" t="str">
        <f>"曾鑫"</f>
        <v>曾鑫</v>
      </c>
      <c r="B81" s="2">
        <v>20192925</v>
      </c>
      <c r="C81" s="2" t="s">
        <v>4</v>
      </c>
      <c r="D81" s="2"/>
    </row>
    <row r="82" spans="1:4" ht="15" customHeight="1">
      <c r="A82" s="2" t="str">
        <f>"王沛"</f>
        <v>王沛</v>
      </c>
      <c r="B82" s="2">
        <v>20192903</v>
      </c>
      <c r="C82" s="2" t="s">
        <v>4</v>
      </c>
      <c r="D82" s="2"/>
    </row>
    <row r="83" spans="1:4" ht="15" customHeight="1">
      <c r="A83" s="2" t="str">
        <f>"张楠"</f>
        <v>张楠</v>
      </c>
      <c r="B83" s="2">
        <v>20192911</v>
      </c>
      <c r="C83" s="2" t="s">
        <v>4</v>
      </c>
      <c r="D83" s="2"/>
    </row>
    <row r="84" spans="1:4" ht="15" customHeight="1">
      <c r="A84" s="2" t="str">
        <f>"赵林青"</f>
        <v>赵林青</v>
      </c>
      <c r="B84" s="2">
        <v>20193012</v>
      </c>
      <c r="C84" s="2" t="s">
        <v>4</v>
      </c>
      <c r="D84" s="2"/>
    </row>
    <row r="85" spans="1:4" ht="15" customHeight="1">
      <c r="A85" s="2" t="str">
        <f>"付霞"</f>
        <v>付霞</v>
      </c>
      <c r="B85" s="2">
        <v>20193021</v>
      </c>
      <c r="C85" s="2" t="s">
        <v>3</v>
      </c>
      <c r="D85" s="2"/>
    </row>
    <row r="86" spans="1:4" ht="15" customHeight="1">
      <c r="A86" s="2" t="str">
        <f>"赵蒙蒙"</f>
        <v>赵蒙蒙</v>
      </c>
      <c r="B86" s="2">
        <v>20193023</v>
      </c>
      <c r="C86" s="2" t="s">
        <v>3</v>
      </c>
      <c r="D86" s="2"/>
    </row>
    <row r="87" spans="1:4" ht="15" customHeight="1">
      <c r="A87" s="2" t="str">
        <f>"曹瑞奇"</f>
        <v>曹瑞奇</v>
      </c>
      <c r="B87" s="2">
        <v>20193028</v>
      </c>
      <c r="C87" s="2" t="s">
        <v>3</v>
      </c>
      <c r="D87" s="2"/>
    </row>
    <row r="88" spans="1:4" ht="15" customHeight="1">
      <c r="A88" s="2" t="str">
        <f>"郭丹丹"</f>
        <v>郭丹丹</v>
      </c>
      <c r="B88" s="2">
        <v>20193210</v>
      </c>
      <c r="C88" s="2" t="s">
        <v>2</v>
      </c>
      <c r="D88" s="2"/>
    </row>
    <row r="89" spans="1:4" ht="15" customHeight="1">
      <c r="A89" s="2" t="str">
        <f>"田静"</f>
        <v>田静</v>
      </c>
      <c r="B89" s="2">
        <v>20193123</v>
      </c>
      <c r="C89" s="2" t="s">
        <v>2</v>
      </c>
      <c r="D89" s="2"/>
    </row>
    <row r="90" spans="1:4" ht="15" customHeight="1">
      <c r="A90" s="2" t="str">
        <f>"王璐晨"</f>
        <v>王璐晨</v>
      </c>
      <c r="B90" s="2">
        <v>20193206</v>
      </c>
      <c r="C90" s="2" t="s">
        <v>2</v>
      </c>
      <c r="D90" s="2"/>
    </row>
    <row r="91" spans="1:4" ht="15" customHeight="1">
      <c r="A91" s="2" t="str">
        <f>"陈培"</f>
        <v>陈培</v>
      </c>
      <c r="B91" s="2">
        <v>20193205</v>
      </c>
      <c r="C91" s="2" t="s">
        <v>2</v>
      </c>
      <c r="D91" s="2"/>
    </row>
    <row r="92" spans="1:4" ht="15" customHeight="1">
      <c r="A92" s="2" t="str">
        <f>"高瑞玲"</f>
        <v>高瑞玲</v>
      </c>
      <c r="B92" s="2">
        <v>20193108</v>
      </c>
      <c r="C92" s="2" t="s">
        <v>2</v>
      </c>
      <c r="D92" s="2"/>
    </row>
    <row r="93" spans="1:4">
      <c r="A93" s="2" t="str">
        <f>"付聪科"</f>
        <v>付聪科</v>
      </c>
      <c r="B93" s="2">
        <v>20193104</v>
      </c>
      <c r="C93" s="2" t="s">
        <v>2</v>
      </c>
      <c r="D93" s="2"/>
    </row>
    <row r="94" spans="1:4">
      <c r="A94" s="2" t="str">
        <f>"金卉冬"</f>
        <v>金卉冬</v>
      </c>
      <c r="B94" s="2">
        <v>20193103</v>
      </c>
      <c r="C94" s="2" t="s">
        <v>2</v>
      </c>
      <c r="D94" s="2"/>
    </row>
    <row r="95" spans="1:4">
      <c r="A95" s="2" t="str">
        <f>"刘兆舵"</f>
        <v>刘兆舵</v>
      </c>
      <c r="B95" s="2">
        <v>20193203</v>
      </c>
      <c r="C95" s="2" t="s">
        <v>2</v>
      </c>
      <c r="D95" s="2"/>
    </row>
    <row r="96" spans="1:4">
      <c r="A96" s="2" t="str">
        <f>"李婷婷"</f>
        <v>李婷婷</v>
      </c>
      <c r="B96" s="2">
        <v>20193111</v>
      </c>
      <c r="C96" s="2" t="s">
        <v>2</v>
      </c>
      <c r="D96" s="2"/>
    </row>
    <row r="97" spans="1:4">
      <c r="A97" s="2" t="str">
        <f>"汪书燕"</f>
        <v>汪书燕</v>
      </c>
      <c r="B97" s="2">
        <v>20193113</v>
      </c>
      <c r="C97" s="2" t="s">
        <v>2</v>
      </c>
      <c r="D97" s="2"/>
    </row>
    <row r="98" spans="1:4">
      <c r="A98" s="2" t="str">
        <f>"韩爽晴"</f>
        <v>韩爽晴</v>
      </c>
      <c r="B98" s="2">
        <v>20193106</v>
      </c>
      <c r="C98" s="2" t="s">
        <v>2</v>
      </c>
      <c r="D98" s="2"/>
    </row>
    <row r="99" spans="1:4">
      <c r="A99" s="2" t="str">
        <f>"王路遥"</f>
        <v>王路遥</v>
      </c>
      <c r="B99" s="2">
        <v>20193116</v>
      </c>
      <c r="C99" s="2" t="s">
        <v>2</v>
      </c>
      <c r="D99" s="2"/>
    </row>
    <row r="100" spans="1:4">
      <c r="A100" s="2" t="str">
        <f>"李敏"</f>
        <v>李敏</v>
      </c>
      <c r="B100" s="2">
        <v>20193126</v>
      </c>
      <c r="C100" s="2" t="s">
        <v>2</v>
      </c>
      <c r="D100" s="2"/>
    </row>
    <row r="101" spans="1:4">
      <c r="A101" s="2" t="str">
        <f>"梁雅婷"</f>
        <v>梁雅婷</v>
      </c>
      <c r="B101" s="2">
        <v>20193202</v>
      </c>
      <c r="C101" s="2" t="s">
        <v>2</v>
      </c>
      <c r="D101" s="2"/>
    </row>
    <row r="102" spans="1:4">
      <c r="A102" s="2" t="s">
        <v>40</v>
      </c>
      <c r="B102" s="2">
        <v>20193107</v>
      </c>
      <c r="C102" s="2" t="s">
        <v>2</v>
      </c>
      <c r="D102" s="2"/>
    </row>
    <row r="103" spans="1:4">
      <c r="A103" s="2" t="str">
        <f>"马清玥"</f>
        <v>马清玥</v>
      </c>
      <c r="B103" s="2">
        <v>20193303</v>
      </c>
      <c r="C103" s="2" t="s">
        <v>1</v>
      </c>
      <c r="D103" s="2"/>
    </row>
    <row r="104" spans="1:4">
      <c r="A104" s="2" t="str">
        <f>"张静"</f>
        <v>张静</v>
      </c>
      <c r="B104" s="2">
        <v>20193304</v>
      </c>
      <c r="C104" s="2" t="s">
        <v>1</v>
      </c>
      <c r="D104" s="2"/>
    </row>
    <row r="105" spans="1:4">
      <c r="A105" s="2" t="str">
        <f>"郑一帆"</f>
        <v>郑一帆</v>
      </c>
      <c r="B105" s="2">
        <v>20193313</v>
      </c>
      <c r="C105" s="2" t="s">
        <v>1</v>
      </c>
      <c r="D105" s="2"/>
    </row>
    <row r="106" spans="1:4">
      <c r="A106" s="2" t="str">
        <f>"吕京"</f>
        <v>吕京</v>
      </c>
      <c r="B106" s="2">
        <v>20193228</v>
      </c>
      <c r="C106" s="2" t="s">
        <v>1</v>
      </c>
      <c r="D106" s="2"/>
    </row>
    <row r="107" spans="1:4">
      <c r="A107" s="2" t="str">
        <f>"周宾"</f>
        <v>周宾</v>
      </c>
      <c r="B107" s="2">
        <v>20193227</v>
      </c>
      <c r="C107" s="2" t="s">
        <v>1</v>
      </c>
      <c r="D107" s="2"/>
    </row>
    <row r="108" spans="1:4">
      <c r="A108" s="2" t="str">
        <f>"韩志良"</f>
        <v>韩志良</v>
      </c>
      <c r="B108" s="2">
        <v>20193222</v>
      </c>
      <c r="C108" s="2" t="s">
        <v>1</v>
      </c>
      <c r="D108" s="2"/>
    </row>
    <row r="109" spans="1:4">
      <c r="A109" s="2" t="str">
        <f>"张凌峰"</f>
        <v>张凌峰</v>
      </c>
      <c r="B109" s="2">
        <v>20193315</v>
      </c>
      <c r="C109" s="2" t="s">
        <v>1</v>
      </c>
      <c r="D109" s="2"/>
    </row>
    <row r="110" spans="1:4">
      <c r="A110" s="2" t="str">
        <f>"单艳丽"</f>
        <v>单艳丽</v>
      </c>
      <c r="B110" s="2">
        <v>20193223</v>
      </c>
      <c r="C110" s="2" t="s">
        <v>1</v>
      </c>
      <c r="D110" s="2"/>
    </row>
    <row r="111" spans="1:4">
      <c r="A111" s="2" t="str">
        <f>"贾海博"</f>
        <v>贾海博</v>
      </c>
      <c r="B111" s="2">
        <v>20193310</v>
      </c>
      <c r="C111" s="2" t="s">
        <v>1</v>
      </c>
      <c r="D111" s="2"/>
    </row>
    <row r="112" spans="1:4">
      <c r="A112" s="2" t="str">
        <f>"田宇"</f>
        <v>田宇</v>
      </c>
      <c r="B112" s="2">
        <v>20193312</v>
      </c>
      <c r="C112" s="2" t="s">
        <v>1</v>
      </c>
      <c r="D112" s="2"/>
    </row>
    <row r="113" spans="1:4">
      <c r="A113" s="2" t="str">
        <f>"董营"</f>
        <v>董营</v>
      </c>
      <c r="B113" s="2">
        <v>20193226</v>
      </c>
      <c r="C113" s="2" t="s">
        <v>1</v>
      </c>
      <c r="D113" s="2"/>
    </row>
    <row r="114" spans="1:4">
      <c r="A114" s="2" t="str">
        <f>"黄伟伟"</f>
        <v>黄伟伟</v>
      </c>
      <c r="B114" s="2">
        <v>20193308</v>
      </c>
      <c r="C114" s="2" t="s">
        <v>1</v>
      </c>
      <c r="D114" s="2"/>
    </row>
    <row r="115" spans="1:4">
      <c r="A115" s="2" t="str">
        <f>"魏博"</f>
        <v>魏博</v>
      </c>
      <c r="B115" s="2">
        <v>20193230</v>
      </c>
      <c r="C115" s="2" t="s">
        <v>1</v>
      </c>
      <c r="D115" s="2"/>
    </row>
    <row r="116" spans="1:4">
      <c r="A116" s="2" t="str">
        <f>"宋瑞晓"</f>
        <v>宋瑞晓</v>
      </c>
      <c r="B116" s="2">
        <v>20193314</v>
      </c>
      <c r="C116" s="2" t="s">
        <v>1</v>
      </c>
      <c r="D116" s="2"/>
    </row>
    <row r="117" spans="1:4">
      <c r="A117" s="2" t="str">
        <f>"朱明雨"</f>
        <v>朱明雨</v>
      </c>
      <c r="B117" s="2">
        <v>20193325</v>
      </c>
      <c r="C117" s="2" t="s">
        <v>0</v>
      </c>
      <c r="D117" s="2"/>
    </row>
    <row r="118" spans="1:4">
      <c r="A118" s="2" t="str">
        <f>"杜培"</f>
        <v>杜培</v>
      </c>
      <c r="B118" s="2">
        <v>20193323</v>
      </c>
      <c r="C118" s="2" t="s">
        <v>0</v>
      </c>
      <c r="D118" s="2"/>
    </row>
    <row r="119" spans="1:4">
      <c r="A119" s="2" t="str">
        <f>"邹瑞雪"</f>
        <v>邹瑞雪</v>
      </c>
      <c r="B119" s="2">
        <v>20193326</v>
      </c>
      <c r="C119" s="2" t="s">
        <v>0</v>
      </c>
      <c r="D119" s="2"/>
    </row>
  </sheetData>
  <autoFilter ref="A3:D119">
    <sortState ref="A2:U234">
      <sortCondition ref="C2:C234"/>
    </sortState>
  </autoFilter>
  <mergeCells count="1">
    <mergeCell ref="A2:D2"/>
  </mergeCells>
  <phoneticPr fontId="1" type="noConversion"/>
  <dataValidations count="1">
    <dataValidation showInputMessage="1" showErrorMessage="1" sqref="C29"/>
  </dataValidations>
  <printOptions horizontalCentered="1"/>
  <pageMargins left="0.23622047244094491" right="0.15748031496062992" top="0.19685039370078741" bottom="0.31496062992125984" header="0.15748031496062992" footer="0.15748031496062992"/>
  <pageSetup paperSize="9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48576"/>
    </sheetView>
  </sheetViews>
  <sheetFormatPr defaultRowHeight="15.6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卫生(体检对象)</vt:lpstr>
      <vt:lpstr>Sheet3</vt:lpstr>
      <vt:lpstr>'卫生(体检对象)'!Print_Area</vt:lpstr>
      <vt:lpstr>'卫生(体检对象)'!Print_Titles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2019-08-14T09:38:02Z</cp:lastPrinted>
  <dcterms:created xsi:type="dcterms:W3CDTF">2019-08-14T02:23:46Z</dcterms:created>
  <dcterms:modified xsi:type="dcterms:W3CDTF">2019-08-14T09:41:04Z</dcterms:modified>
</cp:coreProperties>
</file>