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Print_Area" localSheetId="0">'Sheet1'!$A$1:$W$51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<sst xmlns="http://schemas.openxmlformats.org/spreadsheetml/2006/main" count="597" uniqueCount="286">
  <si>
    <t>附件：拟聘用人员基本情况（第一批）</t>
  </si>
  <si>
    <t>序号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</si>
  <si>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</si>
  <si>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</si>
  <si>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</si>
  <si>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</si>
  <si>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</si>
  <si>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</si>
  <si>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</si>
  <si>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</si>
  <si>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</si>
  <si>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</si>
  <si>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</si>
  <si>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笔试成绩</t>
  </si>
  <si>
    <t>照顾加分</t>
  </si>
  <si>
    <t>笔试总成绩</t>
  </si>
  <si>
    <t>笔试总成绩×50%</t>
  </si>
  <si>
    <t>面试成绩</t>
  </si>
  <si>
    <t>总成绩</t>
  </si>
  <si>
    <t>名次</t>
  </si>
  <si>
    <t>体检结果</t>
  </si>
  <si>
    <t>考核结果</t>
  </si>
  <si>
    <t>备注</t>
  </si>
  <si>
    <t>职业能力倾向测验</t>
  </si>
  <si>
    <t>综合应用能力</t>
  </si>
  <si>
    <t>2145220702012</t>
  </si>
  <si>
    <t>叶唯</t>
  </si>
  <si>
    <t>女</t>
  </si>
  <si>
    <t>群众</t>
  </si>
  <si>
    <t>汉</t>
  </si>
  <si>
    <t>本科</t>
  </si>
  <si>
    <t>学士</t>
  </si>
  <si>
    <t>2015.06、河池学院、对外汉语</t>
  </si>
  <si>
    <t>武宣县扶贫开发办公室编外聘用人员</t>
  </si>
  <si>
    <t>武宣县政府投资审计中心办公室管理员</t>
  </si>
  <si>
    <t>合格</t>
  </si>
  <si>
    <t>赵英魁</t>
  </si>
  <si>
    <t>男</t>
  </si>
  <si>
    <t>共青团员</t>
  </si>
  <si>
    <t>2015.09、桂林电子科技大学、计算机科学与技术</t>
  </si>
  <si>
    <t>来宾银海铝业有限责任公司</t>
  </si>
  <si>
    <t>武宣县图书馆技术员</t>
  </si>
  <si>
    <t>陈忠荣</t>
  </si>
  <si>
    <t>壮</t>
  </si>
  <si>
    <t>2017.06、桂林电子科技大学、产品设计</t>
  </si>
  <si>
    <t>武宣县劳动监察大队编外聘用人员</t>
  </si>
  <si>
    <t>武宣县文化馆技术员</t>
  </si>
  <si>
    <t>2145220701705</t>
  </si>
  <si>
    <t>韦婷</t>
  </si>
  <si>
    <r>
      <t xml:space="preserve">2017.7 </t>
    </r>
    <r>
      <rPr>
        <sz val="10"/>
        <rFont val="宋体"/>
        <family val="0"/>
      </rPr>
      <t>广西民族大学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编辑出版学</t>
    </r>
  </si>
  <si>
    <t>武宣县广电新闻中心编外聘用人员</t>
  </si>
  <si>
    <t>武宣县融媒体中心记者</t>
  </si>
  <si>
    <t>2145220702818</t>
  </si>
  <si>
    <t>徐智臣</t>
  </si>
  <si>
    <t>2018年7月广西民族师范学院体育教育专业毕业</t>
  </si>
  <si>
    <t>武宣县业余体育运动学校教练员</t>
  </si>
  <si>
    <t>1145220401129</t>
  </si>
  <si>
    <t>韦顺</t>
  </si>
  <si>
    <t>壮族</t>
  </si>
  <si>
    <t>大学本科</t>
  </si>
  <si>
    <t>无</t>
  </si>
  <si>
    <r>
      <t>2013</t>
    </r>
    <r>
      <rPr>
        <sz val="10"/>
        <rFont val="宋体"/>
        <family val="0"/>
      </rPr>
      <t>年</t>
    </r>
    <r>
      <rPr>
        <sz val="10"/>
        <rFont val="宋体"/>
        <family val="0"/>
      </rPr>
      <t>6</t>
    </r>
    <r>
      <rPr>
        <sz val="10"/>
        <rFont val="宋体"/>
        <family val="0"/>
      </rPr>
      <t>月于广西民族大学继续教育学院法律专业毕业</t>
    </r>
  </si>
  <si>
    <t>来宾市司法局法律顾问助理</t>
  </si>
  <si>
    <t>武宣县公证处公证员</t>
  </si>
  <si>
    <t>3145220803315</t>
  </si>
  <si>
    <t>何萍</t>
  </si>
  <si>
    <t>2015.06玉林师范学院 园林专业</t>
  </si>
  <si>
    <t>武宣县直属机关工委（编外人员）</t>
  </si>
  <si>
    <t>武宣县林业局林政办公室管理员</t>
  </si>
  <si>
    <t>3145220803430</t>
  </si>
  <si>
    <t>韦鹏丽</t>
  </si>
  <si>
    <t>大专</t>
  </si>
  <si>
    <t>2016.06、广西农业职业技术学院、园艺技术专业</t>
  </si>
  <si>
    <t>广西来宾市武宣县桐岭镇祥龙村民委古炼村   自由职业</t>
  </si>
  <si>
    <t>武宣县桐岭镇农业技术推广站农业技术员</t>
  </si>
  <si>
    <t>3145220801830</t>
  </si>
  <si>
    <t>温海祥</t>
  </si>
  <si>
    <t>团员</t>
  </si>
  <si>
    <t>2016.6、广西水利电力职业技术学院、水文与水资源</t>
  </si>
  <si>
    <t>武宣县水利局编外聘用人员</t>
  </si>
  <si>
    <t>武宣县水土保持站工程技术员</t>
  </si>
  <si>
    <t>3145220801116</t>
  </si>
  <si>
    <t>武双</t>
  </si>
  <si>
    <t>2010.07、柳州职业技术学院、机电设备维修与管理</t>
  </si>
  <si>
    <t>武宣水利局编外聘用人员</t>
  </si>
  <si>
    <t>武宣县桐岭镇水利站工程技术员</t>
  </si>
  <si>
    <t>1145220403408</t>
  </si>
  <si>
    <t>蒋惠</t>
  </si>
  <si>
    <t>2016.07、广西农业职业技术学院、食品营养与检测</t>
  </si>
  <si>
    <t>贵港市港北区大圩镇农业技术推广站三支一扶人员</t>
  </si>
  <si>
    <t>武宣县禄新镇水利站管理员</t>
  </si>
  <si>
    <t>1145220401316</t>
  </si>
  <si>
    <t>覃海燕</t>
  </si>
  <si>
    <t>1997.08</t>
  </si>
  <si>
    <t>2018.06 广西科技师范学院 会计与审计</t>
  </si>
  <si>
    <t>来宾市兴宾区林业局 编外人员</t>
  </si>
  <si>
    <t>武宣县公安局互联网信息安全中心 会计</t>
  </si>
  <si>
    <t>1145220403328</t>
  </si>
  <si>
    <t>吴荣</t>
  </si>
  <si>
    <t>汉族</t>
  </si>
  <si>
    <t>2017.07、广西民族师范学院、旅游管理</t>
  </si>
  <si>
    <t>武宣县旅游质量监督所管理员</t>
  </si>
  <si>
    <t>1145220401916</t>
  </si>
  <si>
    <t>何敏艳</t>
  </si>
  <si>
    <t>2018年6月，毕业于重庆师范大学涉外商贸学院 经济学专业</t>
  </si>
  <si>
    <t>兴宾区残疾人联合会编外聘用人员</t>
  </si>
  <si>
    <t>武宣县人民政府发展研究中心  研究员</t>
  </si>
  <si>
    <t>3145220800426</t>
  </si>
  <si>
    <t>王文俊</t>
  </si>
  <si>
    <t>中共党员</t>
  </si>
  <si>
    <r>
      <t>2015.06</t>
    </r>
    <r>
      <rPr>
        <sz val="10"/>
        <rFont val="宋体"/>
        <family val="0"/>
      </rPr>
      <t>、南宁职业技术学院、模具设计与制造</t>
    </r>
  </si>
  <si>
    <t>武宣县农业机械化技术学校农机教员</t>
  </si>
  <si>
    <t>3145220800203</t>
  </si>
  <si>
    <t>陆桂文</t>
  </si>
  <si>
    <t>2018.06、钦州学院、水产养殖学专业</t>
  </si>
  <si>
    <t>广东省廉江市横山镇金山工业园湛江海大饲料有限公司</t>
  </si>
  <si>
    <t>武宣县黄茆镇水产畜牧兽医站、技术员</t>
  </si>
  <si>
    <t>3145220802113</t>
  </si>
  <si>
    <t>覃素芬</t>
  </si>
  <si>
    <t>2013.06 钦州学院 地理科学（地理信息系统方向）专业</t>
  </si>
  <si>
    <t>武宣县残疾人联合会（编外人员）</t>
  </si>
  <si>
    <t>武宣不动产登记中心技术员</t>
  </si>
  <si>
    <t>3145220803128</t>
  </si>
  <si>
    <t>黄小榕</t>
  </si>
  <si>
    <t>2016.06 广西师范大学 信息管理与信息系统专业</t>
  </si>
  <si>
    <t>武宣县桐岭镇人民政府 （编外人员）</t>
  </si>
  <si>
    <t>武宣县国土资源局信息中心技术员</t>
  </si>
  <si>
    <t>3145220803518</t>
  </si>
  <si>
    <t>卢东明</t>
  </si>
  <si>
    <t>2014.06、广西交通职业技术学院、公路运输与管理</t>
  </si>
  <si>
    <t>广西磐瑞科技有限公司</t>
  </si>
  <si>
    <t>武宣县公路管理所 技术员</t>
  </si>
  <si>
    <t>3145220802415</t>
  </si>
  <si>
    <t>谭挺娟</t>
  </si>
  <si>
    <t>2017.06、桂林航天工业学院、航空服务</t>
  </si>
  <si>
    <t>武宣县财政局 服务基层项目人员</t>
  </si>
  <si>
    <t>武宣县道路运输管理所 技术员</t>
  </si>
  <si>
    <t>3145220803220</t>
  </si>
  <si>
    <t>苏思</t>
  </si>
  <si>
    <t>专科</t>
  </si>
  <si>
    <t>2017.06、桂林理工大学、工程造价</t>
  </si>
  <si>
    <t>武宣县住建局编外聘用人员</t>
  </si>
  <si>
    <t>武宣县人民防空指挥信息保障中心技术员</t>
  </si>
  <si>
    <t>1145220403216</t>
  </si>
  <si>
    <t>黎炎虹</t>
  </si>
  <si>
    <t>2017.7国家开发大学、会计学</t>
  </si>
  <si>
    <t>武宣县自然资源局、不动产登记（会计初级）</t>
  </si>
  <si>
    <t>武宣县疾病预防控制中心财务员</t>
  </si>
  <si>
    <t>第一名放弃
顺延人员</t>
  </si>
  <si>
    <t>1145220403810</t>
  </si>
  <si>
    <t>廖晓凤</t>
  </si>
  <si>
    <t>2017.06、南宁职业技术学院、会计</t>
  </si>
  <si>
    <t>武宣县武宣镇第四小学会计</t>
  </si>
  <si>
    <t>1145220402309</t>
  </si>
  <si>
    <t>陆保宏</t>
  </si>
  <si>
    <r>
      <t>2017.07</t>
    </r>
    <r>
      <rPr>
        <sz val="10"/>
        <rFont val="宋体"/>
        <family val="0"/>
      </rPr>
      <t>、广西农业职业技术学院、会计</t>
    </r>
  </si>
  <si>
    <t>贵港市港北区社会保险事业局单位编外聘用人员</t>
  </si>
  <si>
    <t>武宣县通挽镇中心校会计</t>
  </si>
  <si>
    <t>1145220402614</t>
  </si>
  <si>
    <t>覃茵</t>
  </si>
  <si>
    <t>2017.06、广西职业技术学院、会计电算化</t>
  </si>
  <si>
    <t>中共武宣县委办公室单位编外聘用人员</t>
  </si>
  <si>
    <t>武宣县民族初级中学单位财务人员</t>
  </si>
  <si>
    <t>1145220400803</t>
  </si>
  <si>
    <t>张惠</t>
  </si>
  <si>
    <t>桂林航天工业学院会计</t>
  </si>
  <si>
    <t>武宣县机关事务局</t>
  </si>
  <si>
    <t>武宣县东乡镇中心校会计</t>
  </si>
  <si>
    <t>2145220701601</t>
  </si>
  <si>
    <t>谭柳芳</t>
  </si>
  <si>
    <t>武宣</t>
  </si>
  <si>
    <t>2017.7四川理工学院、行政管理专业</t>
  </si>
  <si>
    <t>武宣县法院临时聘用人员</t>
  </si>
  <si>
    <t>武宣县中学办公室干事</t>
  </si>
  <si>
    <t>1145220401215</t>
  </si>
  <si>
    <t>蒙晶晶</t>
  </si>
  <si>
    <t xml:space="preserve">群众 </t>
  </si>
  <si>
    <t>2015.07桂林电子科技大学信息科技学院 财务管理</t>
  </si>
  <si>
    <t>武宣县自然资源局
编外聘用人员</t>
  </si>
  <si>
    <t>武宣县武宣镇中心校财务人员</t>
  </si>
  <si>
    <t>3145220801401</t>
  </si>
  <si>
    <t>张子宁</t>
  </si>
  <si>
    <t>2015.06、南宁学院、汽车运用技术</t>
  </si>
  <si>
    <t>武宣县金鸡乡人民政府编外聘用人员</t>
  </si>
  <si>
    <t>武宣县职业教育中心教辅员2</t>
  </si>
  <si>
    <t>1145220401914</t>
  </si>
  <si>
    <t>陈婧媌</t>
  </si>
  <si>
    <t>2010.06、广西工商职业技术学院、会计电算化</t>
  </si>
  <si>
    <t>武宣县征地拆迁办公室编外聘用人员</t>
  </si>
  <si>
    <t>武宣县职业教育中心会计</t>
  </si>
  <si>
    <t>1145220401010</t>
  </si>
  <si>
    <t>覃泽阳</t>
  </si>
  <si>
    <t>2015.06、广西科技师范学院会计电算化专业</t>
  </si>
  <si>
    <t>武宣县东乡镇人民政府扶贫站信息员</t>
  </si>
  <si>
    <t>武宣县东乡镇卫生和计划生育服务管理所技术员</t>
  </si>
  <si>
    <t>1145220402014</t>
  </si>
  <si>
    <t>韦常昌</t>
  </si>
  <si>
    <t>1986.10</t>
  </si>
  <si>
    <t>2012.01、太原科技大学、机械设计制造及其自动化</t>
  </si>
  <si>
    <t>广西农垦糖业集团黔江制糖有限公司技术员</t>
  </si>
  <si>
    <t>武宣县二塘镇人口和计划生育服务站管理员</t>
  </si>
  <si>
    <t>1145220402515</t>
  </si>
  <si>
    <t>李品来</t>
  </si>
  <si>
    <t>2018.07江西科技学院工程管理</t>
  </si>
  <si>
    <t>武宣县禄新镇政府编外聘用人员</t>
  </si>
  <si>
    <t>武宣县桐岭镇国土规建环保安监站技术员</t>
  </si>
  <si>
    <t>1145220403718</t>
  </si>
  <si>
    <t>周素宇</t>
  </si>
  <si>
    <t>2017.06广西师范学院美术设计学院视觉传达设计</t>
  </si>
  <si>
    <t>武宣县黄茆镇人民政府三支一扶人员</t>
  </si>
  <si>
    <t>武宣县桐岭镇社会保障服务中心管理员</t>
  </si>
  <si>
    <t>1145220400712</t>
  </si>
  <si>
    <t>李森</t>
  </si>
  <si>
    <t>2015.07广西中医药大学人文社科学院公共事业管理（卫生方向）</t>
  </si>
  <si>
    <t>武宣县市场监督管理局编外聘用人员</t>
  </si>
  <si>
    <t>武宣县桐岭镇卫生和计划生育服务管理所技术员</t>
  </si>
  <si>
    <t>1145220402430</t>
  </si>
  <si>
    <t>覃兰芬</t>
  </si>
  <si>
    <t>中共预备党员</t>
  </si>
  <si>
    <t>2016.06广西科技大学管理学院公共事业管理</t>
  </si>
  <si>
    <t>武宣县思灵镇人民政府编外聘用人员</t>
  </si>
  <si>
    <t>1145220401424</t>
  </si>
  <si>
    <t>黄丽艳</t>
  </si>
  <si>
    <t>大学专科</t>
  </si>
  <si>
    <t>2008.06、湖北职业技术学院、工商企业管理</t>
  </si>
  <si>
    <t>桐岭镇国土规建环保安监站、编外人员</t>
  </si>
  <si>
    <t>武宣县思灵镇农村土地流转服务中心、管理员</t>
  </si>
  <si>
    <t>1145220403004</t>
  </si>
  <si>
    <t>刘明珠</t>
  </si>
  <si>
    <t>全日制大专</t>
  </si>
  <si>
    <t>2012.07 桂林电子科技大学职业技术学院电子信息工程技术</t>
  </si>
  <si>
    <t>冠捷显示科技（北海）有限公司  IT工程师</t>
  </si>
  <si>
    <t>武宣县退役军人服务中心  管理员</t>
  </si>
  <si>
    <t>1145220402021</t>
  </si>
  <si>
    <t>蒙长进</t>
  </si>
  <si>
    <t>工学</t>
  </si>
  <si>
    <t>2018.06大连民族大学功能材料专业</t>
  </si>
  <si>
    <t>武宣县卫生健康局编外聘用人员</t>
  </si>
  <si>
    <t>武宣县武宣镇退役军人服务站管理员</t>
  </si>
  <si>
    <t>1145220403507</t>
  </si>
  <si>
    <t>陈晓宗</t>
  </si>
  <si>
    <t>2015.06、广西民族大学、工商管理</t>
  </si>
  <si>
    <t>中国邮政储蓄银行股份有限公司来宾市分行  柜员</t>
  </si>
  <si>
    <t>武宣县二塘镇退役军人服务站  管理员</t>
  </si>
  <si>
    <t>1145220401609</t>
  </si>
  <si>
    <t>林飞</t>
  </si>
  <si>
    <t>2015.06、广西水利电力职业技术学院经济管理系物流管理专业</t>
  </si>
  <si>
    <t xml:space="preserve"> 武宣县公安局指挥中心辅警</t>
  </si>
  <si>
    <t>武宣县东乡镇人民政府退役军人服务站管理员</t>
  </si>
  <si>
    <t>1145220401627</t>
  </si>
  <si>
    <t>卓永明</t>
  </si>
  <si>
    <r>
      <t>2017.07</t>
    </r>
    <r>
      <rPr>
        <sz val="10"/>
        <rFont val="宋体"/>
        <family val="0"/>
      </rPr>
      <t>、柳州职业技术学院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、汽车检测与维修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技术</t>
    </r>
  </si>
  <si>
    <t>武宣县公安局编外聘用人员</t>
  </si>
  <si>
    <t>武宣县三里镇退役军人服务站管理员</t>
  </si>
  <si>
    <t>1145220403502</t>
  </si>
  <si>
    <t>韦涛</t>
  </si>
  <si>
    <t>2019.07太原科技大学社会体育</t>
  </si>
  <si>
    <t>武宣县桐岭镇退役军人服务站管理员</t>
  </si>
  <si>
    <t>1145220400914</t>
  </si>
  <si>
    <t>石黄玉</t>
  </si>
  <si>
    <t>2009.06、桂林旅游高等专科学校、市场营销</t>
  </si>
  <si>
    <t>武宣县桐岭镇马来村委、村委主任</t>
  </si>
  <si>
    <t>武宣县思灵镇退役军人服务站、管理员</t>
  </si>
  <si>
    <t>1145220402813</t>
  </si>
  <si>
    <t>韦问君</t>
  </si>
  <si>
    <t>1992.10</t>
  </si>
  <si>
    <t>2015.07，北京航空航天大学北海学院，金融学</t>
  </si>
  <si>
    <t>武宣县机关事务管理局编外聘用人员</t>
  </si>
  <si>
    <t>武宣县黄茆镇退役军人服务站管理员</t>
  </si>
  <si>
    <t>1145220401221</t>
  </si>
  <si>
    <t>冯顺昌</t>
  </si>
  <si>
    <t>2013.07、广西民族师范学院、通信技术</t>
  </si>
  <si>
    <t>中国移动通信集团广西有限公司来宾分公司武宣分公司客户经理</t>
  </si>
  <si>
    <t>武宣县通挽镇退役军人服务站管理员</t>
  </si>
  <si>
    <t>1145220403113</t>
  </si>
  <si>
    <t>陆如欢</t>
  </si>
  <si>
    <t>工学学士</t>
  </si>
  <si>
    <t>2014.6、桂林理工大学、自动化</t>
  </si>
  <si>
    <t>武宣县委组织部两新组织员</t>
  </si>
  <si>
    <t>武宣县禄新镇退役军人服务中心</t>
  </si>
  <si>
    <t>1145220402701</t>
  </si>
  <si>
    <t>潘中楷</t>
  </si>
  <si>
    <t>高中</t>
  </si>
  <si>
    <t>2004.07、
柳州地区民族师范高中部</t>
  </si>
  <si>
    <t>广西来宾市武宣县二塘镇人民政府编外人员</t>
  </si>
  <si>
    <t>武宣县金鸡乡退役军人服务站管理员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</si>
</sst>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b/>
      <sz val="10.5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0" fillId="0" borderId="0">
      <alignment/>
      <protection/>
    </xf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shrinkToFit="1"/>
    </xf>
    <xf numFmtId="177" fontId="45" fillId="0" borderId="12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1" fillId="0" borderId="12" xfId="0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4" xfId="65"/>
    <cellStyle name="常规 28" xfId="66"/>
    <cellStyle name="常规 3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SheetLayoutView="100" workbookViewId="0" topLeftCell="A10">
      <selection activeCell="J22" sqref="J22"/>
    </sheetView>
  </sheetViews>
  <sheetFormatPr defaultColWidth="9.00390625" defaultRowHeight="14.25"/>
  <cols>
    <col min="1" max="1" width="4.75390625" style="1" customWidth="1"/>
    <col min="2" max="2" width="12.625" style="1" customWidth="1"/>
    <col min="3" max="3" width="7.125" style="1" customWidth="1"/>
    <col min="4" max="4" width="3.125" style="1" customWidth="1"/>
    <col min="5" max="5" width="9.375" style="1" customWidth="1"/>
    <col min="6" max="6" width="4.25390625" style="1" customWidth="1"/>
    <col min="7" max="7" width="2.625" style="1" customWidth="1"/>
    <col min="8" max="9" width="4.25390625" style="1" customWidth="1"/>
    <col min="10" max="10" width="19.375" style="1" customWidth="1"/>
    <col min="11" max="11" width="15.50390625" style="1" customWidth="1"/>
    <col min="12" max="12" width="19.125" style="1" customWidth="1"/>
    <col min="13" max="13" width="7.125" style="1" customWidth="1"/>
    <col min="14" max="14" width="5.50390625" style="1" customWidth="1"/>
    <col min="15" max="15" width="6.375" style="1" customWidth="1"/>
    <col min="16" max="19" width="6.375" style="4" customWidth="1"/>
    <col min="20" max="20" width="4.75390625" style="4" customWidth="1"/>
    <col min="21" max="22" width="4.375" style="1" customWidth="1"/>
    <col min="23" max="23" width="10.375" style="1" customWidth="1"/>
    <col min="24" max="16384" width="9.00390625" style="1" customWidth="1"/>
  </cols>
  <sheetData>
    <row r="1" spans="1:23" s="1" customFormat="1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9"/>
    </row>
    <row r="2" spans="1:23" s="1" customFormat="1" ht="24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7" t="s">
        <v>13</v>
      </c>
      <c r="N2" s="18"/>
      <c r="O2" s="7" t="s">
        <v>14</v>
      </c>
      <c r="P2" s="19" t="s">
        <v>15</v>
      </c>
      <c r="Q2" s="19" t="s">
        <v>16</v>
      </c>
      <c r="R2" s="19" t="s">
        <v>17</v>
      </c>
      <c r="S2" s="19" t="s">
        <v>18</v>
      </c>
      <c r="T2" s="19" t="s">
        <v>19</v>
      </c>
      <c r="U2" s="7" t="s">
        <v>20</v>
      </c>
      <c r="V2" s="7" t="s">
        <v>21</v>
      </c>
      <c r="W2" s="7" t="s">
        <v>22</v>
      </c>
    </row>
    <row r="3" spans="1:23" s="1" customFormat="1" ht="42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0" t="s">
        <v>23</v>
      </c>
      <c r="N3" s="20" t="s">
        <v>24</v>
      </c>
      <c r="O3" s="9"/>
      <c r="P3" s="21"/>
      <c r="Q3" s="21"/>
      <c r="R3" s="21"/>
      <c r="S3" s="21"/>
      <c r="T3" s="21"/>
      <c r="U3" s="9"/>
      <c r="V3" s="9"/>
      <c r="W3" s="9"/>
    </row>
    <row r="4" spans="1:23" s="2" customFormat="1" ht="45" customHeight="1">
      <c r="A4" s="10">
        <v>1</v>
      </c>
      <c r="B4" s="30" t="s">
        <v>25</v>
      </c>
      <c r="C4" s="10" t="s">
        <v>26</v>
      </c>
      <c r="D4" s="10" t="s">
        <v>27</v>
      </c>
      <c r="E4" s="10">
        <v>1992.07</v>
      </c>
      <c r="F4" s="10" t="s">
        <v>28</v>
      </c>
      <c r="G4" s="10" t="s">
        <v>29</v>
      </c>
      <c r="H4" s="10" t="s">
        <v>30</v>
      </c>
      <c r="I4" s="10" t="s">
        <v>31</v>
      </c>
      <c r="J4" s="10" t="s">
        <v>32</v>
      </c>
      <c r="K4" s="10" t="s">
        <v>33</v>
      </c>
      <c r="L4" s="10" t="s">
        <v>34</v>
      </c>
      <c r="M4" s="10">
        <v>85</v>
      </c>
      <c r="N4" s="10">
        <v>97.5</v>
      </c>
      <c r="O4" s="10">
        <v>0</v>
      </c>
      <c r="P4" s="10">
        <f>SUM(M4:O4)</f>
        <v>182.5</v>
      </c>
      <c r="Q4" s="10">
        <f>SUM(P4)/2</f>
        <v>91.25</v>
      </c>
      <c r="R4" s="10">
        <v>76.66</v>
      </c>
      <c r="S4" s="10">
        <f>SUM(Q4:R4)</f>
        <v>167.91</v>
      </c>
      <c r="T4" s="10">
        <v>1</v>
      </c>
      <c r="U4" s="10" t="s">
        <v>35</v>
      </c>
      <c r="V4" s="10" t="s">
        <v>35</v>
      </c>
      <c r="W4" s="10"/>
    </row>
    <row r="5" spans="1:23" s="2" customFormat="1" ht="45" customHeight="1">
      <c r="A5" s="10">
        <v>2</v>
      </c>
      <c r="B5" s="11">
        <v>3145220801703</v>
      </c>
      <c r="C5" s="10" t="s">
        <v>36</v>
      </c>
      <c r="D5" s="10" t="s">
        <v>37</v>
      </c>
      <c r="E5" s="10">
        <v>1991.04</v>
      </c>
      <c r="F5" s="10" t="s">
        <v>38</v>
      </c>
      <c r="G5" s="10" t="s">
        <v>29</v>
      </c>
      <c r="H5" s="10" t="s">
        <v>30</v>
      </c>
      <c r="I5" s="10" t="s">
        <v>31</v>
      </c>
      <c r="J5" s="10" t="s">
        <v>39</v>
      </c>
      <c r="K5" s="10" t="s">
        <v>40</v>
      </c>
      <c r="L5" s="10" t="s">
        <v>41</v>
      </c>
      <c r="M5" s="10">
        <v>88.6</v>
      </c>
      <c r="N5" s="10">
        <v>72.5</v>
      </c>
      <c r="O5" s="10">
        <v>0</v>
      </c>
      <c r="P5" s="10">
        <f>SUM(M5:O5)</f>
        <v>161.1</v>
      </c>
      <c r="Q5" s="10">
        <f>SUM(P5)/2</f>
        <v>80.55</v>
      </c>
      <c r="R5" s="10">
        <v>81.7</v>
      </c>
      <c r="S5" s="10">
        <f>SUM(Q5:R5)</f>
        <v>162.25</v>
      </c>
      <c r="T5" s="10">
        <v>1</v>
      </c>
      <c r="U5" s="10" t="s">
        <v>35</v>
      </c>
      <c r="V5" s="10" t="s">
        <v>35</v>
      </c>
      <c r="W5" s="10"/>
    </row>
    <row r="6" spans="1:23" s="2" customFormat="1" ht="45" customHeight="1">
      <c r="A6" s="10">
        <v>3</v>
      </c>
      <c r="B6" s="11">
        <v>2145220702001</v>
      </c>
      <c r="C6" s="10" t="s">
        <v>42</v>
      </c>
      <c r="D6" s="10" t="s">
        <v>37</v>
      </c>
      <c r="E6" s="10">
        <v>1994.08</v>
      </c>
      <c r="F6" s="10" t="s">
        <v>38</v>
      </c>
      <c r="G6" s="10" t="s">
        <v>43</v>
      </c>
      <c r="H6" s="10" t="s">
        <v>30</v>
      </c>
      <c r="I6" s="10" t="s">
        <v>31</v>
      </c>
      <c r="J6" s="10" t="s">
        <v>44</v>
      </c>
      <c r="K6" s="10" t="s">
        <v>45</v>
      </c>
      <c r="L6" s="10" t="s">
        <v>46</v>
      </c>
      <c r="M6" s="10">
        <v>88</v>
      </c>
      <c r="N6" s="10">
        <v>80.5</v>
      </c>
      <c r="O6" s="10">
        <v>3</v>
      </c>
      <c r="P6" s="10">
        <v>171.5</v>
      </c>
      <c r="Q6" s="10">
        <f>SUM(P6)/2</f>
        <v>85.75</v>
      </c>
      <c r="R6" s="10">
        <v>84.9</v>
      </c>
      <c r="S6" s="10">
        <v>170.65</v>
      </c>
      <c r="T6" s="10">
        <v>1</v>
      </c>
      <c r="U6" s="10" t="s">
        <v>35</v>
      </c>
      <c r="V6" s="10" t="s">
        <v>35</v>
      </c>
      <c r="W6" s="10"/>
    </row>
    <row r="7" spans="1:23" s="2" customFormat="1" ht="45" customHeight="1">
      <c r="A7" s="10">
        <v>4</v>
      </c>
      <c r="B7" s="30" t="s">
        <v>47</v>
      </c>
      <c r="C7" s="10" t="s">
        <v>48</v>
      </c>
      <c r="D7" s="10" t="s">
        <v>27</v>
      </c>
      <c r="E7" s="10">
        <v>1993.04</v>
      </c>
      <c r="F7" s="10" t="s">
        <v>38</v>
      </c>
      <c r="G7" s="10" t="s">
        <v>43</v>
      </c>
      <c r="H7" s="10" t="s">
        <v>30</v>
      </c>
      <c r="I7" s="10" t="s">
        <v>31</v>
      </c>
      <c r="J7" s="10" t="s">
        <v>49</v>
      </c>
      <c r="K7" s="10" t="s">
        <v>50</v>
      </c>
      <c r="L7" s="10" t="s">
        <v>51</v>
      </c>
      <c r="M7" s="10">
        <v>73.5</v>
      </c>
      <c r="N7" s="10">
        <v>93</v>
      </c>
      <c r="O7" s="10">
        <v>3</v>
      </c>
      <c r="P7" s="10">
        <f>SUM(M7:O7)</f>
        <v>169.5</v>
      </c>
      <c r="Q7" s="10">
        <f>SUM(P7)/2</f>
        <v>84.75</v>
      </c>
      <c r="R7" s="10">
        <v>77.76</v>
      </c>
      <c r="S7" s="10">
        <f>SUM(Q7:R7)</f>
        <v>162.51</v>
      </c>
      <c r="T7" s="10">
        <v>1</v>
      </c>
      <c r="U7" s="10" t="s">
        <v>35</v>
      </c>
      <c r="V7" s="10" t="s">
        <v>35</v>
      </c>
      <c r="W7" s="10"/>
    </row>
    <row r="8" spans="1:23" s="2" customFormat="1" ht="45" customHeight="1">
      <c r="A8" s="10">
        <v>5</v>
      </c>
      <c r="B8" s="10" t="s">
        <v>52</v>
      </c>
      <c r="C8" s="10" t="s">
        <v>53</v>
      </c>
      <c r="D8" s="10" t="s">
        <v>37</v>
      </c>
      <c r="E8" s="10">
        <v>1995.08</v>
      </c>
      <c r="F8" s="10" t="s">
        <v>28</v>
      </c>
      <c r="G8" s="10" t="s">
        <v>43</v>
      </c>
      <c r="H8" s="10" t="s">
        <v>30</v>
      </c>
      <c r="I8" s="10" t="s">
        <v>31</v>
      </c>
      <c r="J8" s="10" t="s">
        <v>54</v>
      </c>
      <c r="K8" s="10"/>
      <c r="L8" s="10" t="s">
        <v>55</v>
      </c>
      <c r="M8" s="10">
        <v>67.5</v>
      </c>
      <c r="N8" s="10">
        <v>48.5</v>
      </c>
      <c r="O8" s="10">
        <v>3</v>
      </c>
      <c r="P8" s="10">
        <v>119</v>
      </c>
      <c r="Q8" s="10">
        <f>P8/2</f>
        <v>59.5</v>
      </c>
      <c r="R8" s="10">
        <v>79</v>
      </c>
      <c r="S8" s="10">
        <f>Q8+R8</f>
        <v>138.5</v>
      </c>
      <c r="T8" s="10">
        <v>1</v>
      </c>
      <c r="U8" s="10" t="s">
        <v>35</v>
      </c>
      <c r="V8" s="10" t="s">
        <v>35</v>
      </c>
      <c r="W8" s="10"/>
    </row>
    <row r="9" spans="1:23" s="2" customFormat="1" ht="45" customHeight="1">
      <c r="A9" s="10">
        <v>6</v>
      </c>
      <c r="B9" s="12" t="s">
        <v>56</v>
      </c>
      <c r="C9" s="10" t="s">
        <v>57</v>
      </c>
      <c r="D9" s="10" t="s">
        <v>27</v>
      </c>
      <c r="E9" s="10">
        <v>1988.08</v>
      </c>
      <c r="F9" s="10" t="s">
        <v>38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>
        <v>71.5</v>
      </c>
      <c r="N9" s="10">
        <v>65.5</v>
      </c>
      <c r="O9" s="10">
        <v>3</v>
      </c>
      <c r="P9" s="10">
        <v>140</v>
      </c>
      <c r="Q9" s="10">
        <v>70</v>
      </c>
      <c r="R9" s="10">
        <v>77.8</v>
      </c>
      <c r="S9" s="10">
        <v>147.8</v>
      </c>
      <c r="T9" s="10">
        <v>1</v>
      </c>
      <c r="U9" s="10" t="s">
        <v>35</v>
      </c>
      <c r="V9" s="10" t="s">
        <v>35</v>
      </c>
      <c r="W9" s="10"/>
    </row>
    <row r="10" spans="1:23" s="2" customFormat="1" ht="45" customHeight="1">
      <c r="A10" s="10">
        <v>7</v>
      </c>
      <c r="B10" s="30" t="s">
        <v>64</v>
      </c>
      <c r="C10" s="10" t="s">
        <v>65</v>
      </c>
      <c r="D10" s="10" t="s">
        <v>27</v>
      </c>
      <c r="E10" s="10">
        <v>1994.09</v>
      </c>
      <c r="F10" s="10" t="s">
        <v>28</v>
      </c>
      <c r="G10" s="10" t="s">
        <v>43</v>
      </c>
      <c r="H10" s="10" t="s">
        <v>30</v>
      </c>
      <c r="I10" s="10" t="s">
        <v>31</v>
      </c>
      <c r="J10" s="10" t="s">
        <v>66</v>
      </c>
      <c r="K10" s="10" t="s">
        <v>67</v>
      </c>
      <c r="L10" s="10" t="s">
        <v>68</v>
      </c>
      <c r="M10" s="10">
        <v>100</v>
      </c>
      <c r="N10" s="10">
        <v>67</v>
      </c>
      <c r="O10" s="10">
        <v>3</v>
      </c>
      <c r="P10" s="10">
        <v>170</v>
      </c>
      <c r="Q10" s="10">
        <f>P10/2</f>
        <v>85</v>
      </c>
      <c r="R10" s="10">
        <v>83</v>
      </c>
      <c r="S10" s="10">
        <f>Q10+R10</f>
        <v>168</v>
      </c>
      <c r="T10" s="10">
        <v>1</v>
      </c>
      <c r="U10" s="10" t="s">
        <v>35</v>
      </c>
      <c r="V10" s="10" t="s">
        <v>35</v>
      </c>
      <c r="W10" s="10"/>
    </row>
    <row r="11" spans="1:23" s="2" customFormat="1" ht="45" customHeight="1">
      <c r="A11" s="10">
        <v>8</v>
      </c>
      <c r="B11" s="30" t="s">
        <v>69</v>
      </c>
      <c r="C11" s="10" t="s">
        <v>70</v>
      </c>
      <c r="D11" s="10" t="s">
        <v>27</v>
      </c>
      <c r="E11" s="10">
        <v>1993.06</v>
      </c>
      <c r="F11" s="10" t="s">
        <v>38</v>
      </c>
      <c r="G11" s="10" t="s">
        <v>43</v>
      </c>
      <c r="H11" s="10" t="s">
        <v>71</v>
      </c>
      <c r="I11" s="10" t="s">
        <v>60</v>
      </c>
      <c r="J11" s="10" t="s">
        <v>72</v>
      </c>
      <c r="K11" s="10" t="s">
        <v>73</v>
      </c>
      <c r="L11" s="10" t="s">
        <v>74</v>
      </c>
      <c r="M11" s="10">
        <v>84.2</v>
      </c>
      <c r="N11" s="10">
        <v>30.5</v>
      </c>
      <c r="O11" s="10">
        <v>3</v>
      </c>
      <c r="P11" s="10">
        <f>SUM(M11:O11)</f>
        <v>117.7</v>
      </c>
      <c r="Q11" s="10">
        <f>P11/2</f>
        <v>58.85</v>
      </c>
      <c r="R11" s="10">
        <v>70</v>
      </c>
      <c r="S11" s="10">
        <f>Q11+R11</f>
        <v>128.85</v>
      </c>
      <c r="T11" s="10">
        <v>1</v>
      </c>
      <c r="U11" s="10" t="s">
        <v>35</v>
      </c>
      <c r="V11" s="10" t="s">
        <v>35</v>
      </c>
      <c r="W11" s="10"/>
    </row>
    <row r="12" spans="1:23" s="2" customFormat="1" ht="45" customHeight="1">
      <c r="A12" s="10">
        <v>9</v>
      </c>
      <c r="B12" s="30" t="s">
        <v>75</v>
      </c>
      <c r="C12" s="10" t="s">
        <v>76</v>
      </c>
      <c r="D12" s="10" t="s">
        <v>37</v>
      </c>
      <c r="E12" s="10">
        <v>1995.01</v>
      </c>
      <c r="F12" s="10" t="s">
        <v>77</v>
      </c>
      <c r="G12" s="10" t="s">
        <v>29</v>
      </c>
      <c r="H12" s="10" t="s">
        <v>71</v>
      </c>
      <c r="I12" s="10" t="s">
        <v>60</v>
      </c>
      <c r="J12" s="10" t="s">
        <v>78</v>
      </c>
      <c r="K12" s="10" t="s">
        <v>79</v>
      </c>
      <c r="L12" s="10" t="s">
        <v>80</v>
      </c>
      <c r="M12" s="10">
        <v>75.3</v>
      </c>
      <c r="N12" s="10">
        <v>61</v>
      </c>
      <c r="O12" s="10">
        <v>0</v>
      </c>
      <c r="P12" s="10">
        <v>136.3</v>
      </c>
      <c r="Q12" s="10">
        <f>SUM(P12)/2</f>
        <v>68.15</v>
      </c>
      <c r="R12" s="10">
        <v>77.7</v>
      </c>
      <c r="S12" s="10">
        <v>145.85</v>
      </c>
      <c r="T12" s="10">
        <v>1</v>
      </c>
      <c r="U12" s="10" t="s">
        <v>35</v>
      </c>
      <c r="V12" s="10" t="s">
        <v>35</v>
      </c>
      <c r="W12" s="10"/>
    </row>
    <row r="13" spans="1:23" s="2" customFormat="1" ht="45" customHeight="1">
      <c r="A13" s="10">
        <v>10</v>
      </c>
      <c r="B13" s="30" t="s">
        <v>81</v>
      </c>
      <c r="C13" s="10" t="s">
        <v>82</v>
      </c>
      <c r="D13" s="10" t="s">
        <v>37</v>
      </c>
      <c r="E13" s="10">
        <v>1989.08</v>
      </c>
      <c r="F13" s="10" t="s">
        <v>28</v>
      </c>
      <c r="G13" s="10" t="s">
        <v>29</v>
      </c>
      <c r="H13" s="10" t="s">
        <v>71</v>
      </c>
      <c r="I13" s="10" t="s">
        <v>60</v>
      </c>
      <c r="J13" s="10" t="s">
        <v>83</v>
      </c>
      <c r="K13" s="10" t="s">
        <v>84</v>
      </c>
      <c r="L13" s="10" t="s">
        <v>85</v>
      </c>
      <c r="M13" s="10">
        <v>67.6</v>
      </c>
      <c r="N13" s="10">
        <v>61.5</v>
      </c>
      <c r="O13" s="10">
        <v>0</v>
      </c>
      <c r="P13" s="10">
        <f>SUM(M13:O13)</f>
        <v>129.1</v>
      </c>
      <c r="Q13" s="10">
        <f>SUM(P13)/2</f>
        <v>64.55</v>
      </c>
      <c r="R13" s="10">
        <v>71.1</v>
      </c>
      <c r="S13" s="10">
        <f>SUM(Q13:R13)</f>
        <v>135.64999999999998</v>
      </c>
      <c r="T13" s="10">
        <v>1</v>
      </c>
      <c r="U13" s="10" t="s">
        <v>35</v>
      </c>
      <c r="V13" s="10" t="s">
        <v>35</v>
      </c>
      <c r="W13" s="10"/>
    </row>
    <row r="14" spans="1:23" s="2" customFormat="1" ht="45" customHeight="1">
      <c r="A14" s="10">
        <v>11</v>
      </c>
      <c r="B14" s="30" t="s">
        <v>86</v>
      </c>
      <c r="C14" s="10" t="s">
        <v>87</v>
      </c>
      <c r="D14" s="10" t="s">
        <v>27</v>
      </c>
      <c r="E14" s="10">
        <v>1995.06</v>
      </c>
      <c r="F14" s="10" t="s">
        <v>28</v>
      </c>
      <c r="G14" s="10" t="s">
        <v>43</v>
      </c>
      <c r="H14" s="10" t="s">
        <v>71</v>
      </c>
      <c r="I14" s="10" t="s">
        <v>60</v>
      </c>
      <c r="J14" s="10" t="s">
        <v>88</v>
      </c>
      <c r="K14" s="10" t="s">
        <v>89</v>
      </c>
      <c r="L14" s="10" t="s">
        <v>90</v>
      </c>
      <c r="M14" s="10">
        <v>81.5</v>
      </c>
      <c r="N14" s="10">
        <v>89</v>
      </c>
      <c r="O14" s="10">
        <v>3</v>
      </c>
      <c r="P14" s="10">
        <f>SUM(M14:O14)</f>
        <v>173.5</v>
      </c>
      <c r="Q14" s="10">
        <f>SUM(P14)/2</f>
        <v>86.75</v>
      </c>
      <c r="R14" s="10">
        <v>74.5</v>
      </c>
      <c r="S14" s="10">
        <f>SUM(Q14:R14)</f>
        <v>161.25</v>
      </c>
      <c r="T14" s="10">
        <v>1</v>
      </c>
      <c r="U14" s="10" t="s">
        <v>35</v>
      </c>
      <c r="V14" s="10" t="s">
        <v>35</v>
      </c>
      <c r="W14" s="10"/>
    </row>
    <row r="15" spans="1:23" s="2" customFormat="1" ht="45" customHeight="1">
      <c r="A15" s="10">
        <v>12</v>
      </c>
      <c r="B15" s="12" t="s">
        <v>91</v>
      </c>
      <c r="C15" s="12" t="s">
        <v>92</v>
      </c>
      <c r="D15" s="12" t="s">
        <v>27</v>
      </c>
      <c r="E15" s="12" t="s">
        <v>93</v>
      </c>
      <c r="F15" s="12" t="s">
        <v>77</v>
      </c>
      <c r="G15" s="12" t="s">
        <v>58</v>
      </c>
      <c r="H15" s="12" t="s">
        <v>71</v>
      </c>
      <c r="I15" s="12" t="s">
        <v>60</v>
      </c>
      <c r="J15" s="12" t="s">
        <v>94</v>
      </c>
      <c r="K15" s="12" t="s">
        <v>95</v>
      </c>
      <c r="L15" s="12" t="s">
        <v>96</v>
      </c>
      <c r="M15" s="14">
        <v>67</v>
      </c>
      <c r="N15" s="14">
        <v>83.5</v>
      </c>
      <c r="O15" s="14">
        <v>3</v>
      </c>
      <c r="P15" s="14">
        <f>SUM(M15:O15)</f>
        <v>153.5</v>
      </c>
      <c r="Q15" s="10">
        <f>P15/2</f>
        <v>76.75</v>
      </c>
      <c r="R15" s="10">
        <v>73.6</v>
      </c>
      <c r="S15" s="10">
        <f>Q15+R15</f>
        <v>150.35</v>
      </c>
      <c r="T15" s="10">
        <v>1</v>
      </c>
      <c r="U15" s="10" t="s">
        <v>35</v>
      </c>
      <c r="V15" s="10" t="s">
        <v>35</v>
      </c>
      <c r="W15" s="10"/>
    </row>
    <row r="16" spans="1:23" s="2" customFormat="1" ht="45" customHeight="1">
      <c r="A16" s="10">
        <v>13</v>
      </c>
      <c r="B16" s="10" t="s">
        <v>97</v>
      </c>
      <c r="C16" s="10" t="s">
        <v>98</v>
      </c>
      <c r="D16" s="10" t="s">
        <v>27</v>
      </c>
      <c r="E16" s="10">
        <v>1996.08</v>
      </c>
      <c r="F16" s="10" t="s">
        <v>38</v>
      </c>
      <c r="G16" s="10" t="s">
        <v>99</v>
      </c>
      <c r="H16" s="10" t="s">
        <v>30</v>
      </c>
      <c r="I16" s="10" t="s">
        <v>31</v>
      </c>
      <c r="J16" s="10" t="s">
        <v>100</v>
      </c>
      <c r="K16" s="10"/>
      <c r="L16" s="10" t="s">
        <v>101</v>
      </c>
      <c r="M16" s="10">
        <v>85</v>
      </c>
      <c r="N16" s="10">
        <v>97.5</v>
      </c>
      <c r="O16" s="10"/>
      <c r="P16" s="10">
        <f>SUM(M16:O16)</f>
        <v>182.5</v>
      </c>
      <c r="Q16" s="10">
        <f>SUM(P16)/2</f>
        <v>91.25</v>
      </c>
      <c r="R16" s="10">
        <v>88.6</v>
      </c>
      <c r="S16" s="10">
        <f>SUM(Q16:R16)</f>
        <v>179.85</v>
      </c>
      <c r="T16" s="10">
        <v>1</v>
      </c>
      <c r="U16" s="10" t="s">
        <v>35</v>
      </c>
      <c r="V16" s="10" t="s">
        <v>35</v>
      </c>
      <c r="W16" s="10"/>
    </row>
    <row r="17" spans="1:23" s="3" customFormat="1" ht="45" customHeight="1">
      <c r="A17" s="10">
        <v>14</v>
      </c>
      <c r="B17" s="30" t="s">
        <v>102</v>
      </c>
      <c r="C17" s="10" t="s">
        <v>103</v>
      </c>
      <c r="D17" s="10" t="s">
        <v>27</v>
      </c>
      <c r="E17" s="10">
        <v>1995.11</v>
      </c>
      <c r="F17" s="10" t="s">
        <v>28</v>
      </c>
      <c r="G17" s="10" t="s">
        <v>29</v>
      </c>
      <c r="H17" s="10" t="s">
        <v>30</v>
      </c>
      <c r="I17" s="10" t="s">
        <v>31</v>
      </c>
      <c r="J17" s="10" t="s">
        <v>104</v>
      </c>
      <c r="K17" s="10" t="s">
        <v>105</v>
      </c>
      <c r="L17" s="10" t="s">
        <v>106</v>
      </c>
      <c r="M17" s="10">
        <v>71.5</v>
      </c>
      <c r="N17" s="10">
        <v>93</v>
      </c>
      <c r="O17" s="10">
        <v>0</v>
      </c>
      <c r="P17" s="10">
        <f>SUM(M17:O17)</f>
        <v>164.5</v>
      </c>
      <c r="Q17" s="10">
        <f>SUM(P17)/2</f>
        <v>82.25</v>
      </c>
      <c r="R17" s="10">
        <v>86.06</v>
      </c>
      <c r="S17" s="10">
        <f>SUM(Q17:R17)</f>
        <v>168.31</v>
      </c>
      <c r="T17" s="10">
        <v>1</v>
      </c>
      <c r="U17" s="10" t="s">
        <v>35</v>
      </c>
      <c r="V17" s="10" t="s">
        <v>35</v>
      </c>
      <c r="W17" s="10"/>
    </row>
    <row r="18" spans="1:23" s="2" customFormat="1" ht="45" customHeight="1">
      <c r="A18" s="10">
        <v>15</v>
      </c>
      <c r="B18" s="30" t="s">
        <v>107</v>
      </c>
      <c r="C18" s="10" t="s">
        <v>108</v>
      </c>
      <c r="D18" s="10" t="s">
        <v>37</v>
      </c>
      <c r="E18" s="10">
        <v>1993.02</v>
      </c>
      <c r="F18" s="10" t="s">
        <v>109</v>
      </c>
      <c r="G18" s="10" t="s">
        <v>29</v>
      </c>
      <c r="H18" s="10" t="s">
        <v>71</v>
      </c>
      <c r="I18" s="12" t="s">
        <v>60</v>
      </c>
      <c r="J18" s="10" t="s">
        <v>110</v>
      </c>
      <c r="K18" s="10"/>
      <c r="L18" s="10" t="s">
        <v>111</v>
      </c>
      <c r="M18" s="10">
        <v>83.1</v>
      </c>
      <c r="N18" s="10">
        <v>68</v>
      </c>
      <c r="O18" s="10"/>
      <c r="P18" s="10">
        <v>151.1</v>
      </c>
      <c r="Q18" s="10">
        <v>75.55</v>
      </c>
      <c r="R18" s="10">
        <v>83</v>
      </c>
      <c r="S18" s="10">
        <f>Q18+R18</f>
        <v>158.55</v>
      </c>
      <c r="T18" s="10">
        <v>1</v>
      </c>
      <c r="U18" s="10" t="s">
        <v>35</v>
      </c>
      <c r="V18" s="10" t="s">
        <v>35</v>
      </c>
      <c r="W18" s="10"/>
    </row>
    <row r="19" spans="1:23" s="2" customFormat="1" ht="45" customHeight="1">
      <c r="A19" s="10">
        <v>16</v>
      </c>
      <c r="B19" s="30" t="s">
        <v>112</v>
      </c>
      <c r="C19" s="10" t="s">
        <v>113</v>
      </c>
      <c r="D19" s="10" t="s">
        <v>37</v>
      </c>
      <c r="E19" s="10">
        <v>1994.12</v>
      </c>
      <c r="F19" s="10" t="s">
        <v>38</v>
      </c>
      <c r="G19" s="10" t="s">
        <v>43</v>
      </c>
      <c r="H19" s="10" t="s">
        <v>30</v>
      </c>
      <c r="I19" s="10" t="s">
        <v>31</v>
      </c>
      <c r="J19" s="10" t="s">
        <v>114</v>
      </c>
      <c r="K19" s="10" t="s">
        <v>115</v>
      </c>
      <c r="L19" s="10" t="s">
        <v>116</v>
      </c>
      <c r="M19" s="10">
        <v>71.4</v>
      </c>
      <c r="N19" s="10">
        <v>64</v>
      </c>
      <c r="O19" s="10">
        <v>3</v>
      </c>
      <c r="P19" s="10">
        <f>SUM(M19:O19)</f>
        <v>138.4</v>
      </c>
      <c r="Q19" s="10">
        <f>P19/2</f>
        <v>69.2</v>
      </c>
      <c r="R19" s="10">
        <v>79</v>
      </c>
      <c r="S19" s="10">
        <f>Q19+R19</f>
        <v>148.2</v>
      </c>
      <c r="T19" s="10">
        <v>1</v>
      </c>
      <c r="U19" s="10" t="s">
        <v>35</v>
      </c>
      <c r="V19" s="10" t="s">
        <v>35</v>
      </c>
      <c r="W19" s="10"/>
    </row>
    <row r="20" spans="1:23" s="2" customFormat="1" ht="45" customHeight="1">
      <c r="A20" s="10">
        <v>17</v>
      </c>
      <c r="B20" s="30" t="s">
        <v>117</v>
      </c>
      <c r="C20" s="10" t="s">
        <v>118</v>
      </c>
      <c r="D20" s="10" t="s">
        <v>27</v>
      </c>
      <c r="E20" s="10">
        <v>1987.11</v>
      </c>
      <c r="F20" s="10" t="s">
        <v>109</v>
      </c>
      <c r="G20" s="10" t="s">
        <v>43</v>
      </c>
      <c r="H20" s="10" t="s">
        <v>30</v>
      </c>
      <c r="I20" s="10" t="s">
        <v>31</v>
      </c>
      <c r="J20" s="10" t="s">
        <v>119</v>
      </c>
      <c r="K20" s="10" t="s">
        <v>120</v>
      </c>
      <c r="L20" s="10" t="s">
        <v>121</v>
      </c>
      <c r="M20" s="10">
        <v>77.2</v>
      </c>
      <c r="N20" s="10">
        <v>87.5</v>
      </c>
      <c r="O20" s="10">
        <v>3</v>
      </c>
      <c r="P20" s="10">
        <v>167.7</v>
      </c>
      <c r="Q20" s="12">
        <f>P20/2</f>
        <v>83.85</v>
      </c>
      <c r="R20" s="12">
        <v>79.4</v>
      </c>
      <c r="S20" s="12">
        <f>Q20+R20</f>
        <v>163.25</v>
      </c>
      <c r="T20" s="10">
        <v>1</v>
      </c>
      <c r="U20" s="10" t="s">
        <v>35</v>
      </c>
      <c r="V20" s="10" t="s">
        <v>35</v>
      </c>
      <c r="W20" s="10"/>
    </row>
    <row r="21" spans="1:23" s="2" customFormat="1" ht="45" customHeight="1">
      <c r="A21" s="10">
        <v>18</v>
      </c>
      <c r="B21" s="30" t="s">
        <v>122</v>
      </c>
      <c r="C21" s="10" t="s">
        <v>123</v>
      </c>
      <c r="D21" s="10" t="s">
        <v>27</v>
      </c>
      <c r="E21" s="13">
        <v>1992.08</v>
      </c>
      <c r="F21" s="10" t="s">
        <v>109</v>
      </c>
      <c r="G21" s="10" t="s">
        <v>43</v>
      </c>
      <c r="H21" s="10" t="s">
        <v>30</v>
      </c>
      <c r="I21" s="10" t="s">
        <v>31</v>
      </c>
      <c r="J21" s="10" t="s">
        <v>124</v>
      </c>
      <c r="K21" s="10" t="s">
        <v>125</v>
      </c>
      <c r="L21" s="10" t="s">
        <v>126</v>
      </c>
      <c r="M21" s="12">
        <v>86.3</v>
      </c>
      <c r="N21" s="12">
        <v>90</v>
      </c>
      <c r="O21" s="12">
        <v>3</v>
      </c>
      <c r="P21" s="12">
        <v>179.3</v>
      </c>
      <c r="Q21" s="12">
        <f>P21/2</f>
        <v>89.65</v>
      </c>
      <c r="R21" s="12">
        <v>83.6</v>
      </c>
      <c r="S21" s="12">
        <f>Q21+R21</f>
        <v>173.25</v>
      </c>
      <c r="T21" s="12">
        <v>1</v>
      </c>
      <c r="U21" s="10" t="s">
        <v>35</v>
      </c>
      <c r="V21" s="10" t="s">
        <v>35</v>
      </c>
      <c r="W21" s="10"/>
    </row>
    <row r="22" spans="1:23" s="2" customFormat="1" ht="45" customHeight="1">
      <c r="A22" s="10">
        <v>19</v>
      </c>
      <c r="B22" s="30" t="s">
        <v>127</v>
      </c>
      <c r="C22" s="10" t="s">
        <v>128</v>
      </c>
      <c r="D22" s="10" t="s">
        <v>37</v>
      </c>
      <c r="E22" s="10">
        <v>1990.01</v>
      </c>
      <c r="F22" s="10" t="s">
        <v>28</v>
      </c>
      <c r="G22" s="10" t="s">
        <v>43</v>
      </c>
      <c r="H22" s="10" t="s">
        <v>71</v>
      </c>
      <c r="I22" s="12" t="s">
        <v>60</v>
      </c>
      <c r="J22" s="10" t="s">
        <v>129</v>
      </c>
      <c r="K22" s="10" t="s">
        <v>130</v>
      </c>
      <c r="L22" s="10" t="s">
        <v>131</v>
      </c>
      <c r="M22" s="10">
        <v>81.8</v>
      </c>
      <c r="N22" s="10">
        <v>78.5</v>
      </c>
      <c r="O22" s="10">
        <v>3</v>
      </c>
      <c r="P22" s="10">
        <f>SUM(M22:O22)</f>
        <v>163.3</v>
      </c>
      <c r="Q22" s="10">
        <f>SUM(P22)/2</f>
        <v>81.65</v>
      </c>
      <c r="R22" s="10">
        <v>81.9</v>
      </c>
      <c r="S22" s="16">
        <f>SUM(Q22:R22)</f>
        <v>163.55</v>
      </c>
      <c r="T22" s="10">
        <v>1</v>
      </c>
      <c r="U22" s="10" t="s">
        <v>35</v>
      </c>
      <c r="V22" s="10" t="s">
        <v>35</v>
      </c>
      <c r="W22" s="10"/>
    </row>
    <row r="23" spans="1:23" s="2" customFormat="1" ht="45" customHeight="1">
      <c r="A23" s="10">
        <v>20</v>
      </c>
      <c r="B23" s="30" t="s">
        <v>132</v>
      </c>
      <c r="C23" s="10" t="s">
        <v>133</v>
      </c>
      <c r="D23" s="10" t="s">
        <v>27</v>
      </c>
      <c r="E23" s="10">
        <v>1995.08</v>
      </c>
      <c r="F23" s="10" t="s">
        <v>38</v>
      </c>
      <c r="G23" s="10" t="s">
        <v>43</v>
      </c>
      <c r="H23" s="10" t="s">
        <v>71</v>
      </c>
      <c r="I23" s="12" t="s">
        <v>60</v>
      </c>
      <c r="J23" s="10" t="s">
        <v>134</v>
      </c>
      <c r="K23" s="10" t="s">
        <v>135</v>
      </c>
      <c r="L23" s="10" t="s">
        <v>136</v>
      </c>
      <c r="M23" s="22">
        <v>69.8</v>
      </c>
      <c r="N23" s="10">
        <v>73</v>
      </c>
      <c r="O23" s="22">
        <v>3</v>
      </c>
      <c r="P23" s="22">
        <f>SUM(M23:O23)</f>
        <v>145.8</v>
      </c>
      <c r="Q23" s="10">
        <f>SUM(P23)/2</f>
        <v>72.9</v>
      </c>
      <c r="R23" s="10">
        <v>84.6</v>
      </c>
      <c r="S23" s="10">
        <f>SUM(Q23:R23)</f>
        <v>157.5</v>
      </c>
      <c r="T23" s="10">
        <v>1</v>
      </c>
      <c r="U23" s="10" t="s">
        <v>35</v>
      </c>
      <c r="V23" s="10" t="s">
        <v>35</v>
      </c>
      <c r="W23" s="10"/>
    </row>
    <row r="24" spans="1:23" s="2" customFormat="1" ht="45" customHeight="1">
      <c r="A24" s="10">
        <v>21</v>
      </c>
      <c r="B24" s="30" t="s">
        <v>137</v>
      </c>
      <c r="C24" s="10" t="s">
        <v>138</v>
      </c>
      <c r="D24" s="10" t="s">
        <v>27</v>
      </c>
      <c r="E24" s="10">
        <v>1995.07</v>
      </c>
      <c r="F24" s="10" t="s">
        <v>38</v>
      </c>
      <c r="G24" s="10" t="s">
        <v>29</v>
      </c>
      <c r="H24" s="10" t="s">
        <v>139</v>
      </c>
      <c r="I24" s="12" t="s">
        <v>60</v>
      </c>
      <c r="J24" s="10" t="s">
        <v>140</v>
      </c>
      <c r="K24" s="10" t="s">
        <v>141</v>
      </c>
      <c r="L24" s="10" t="s">
        <v>142</v>
      </c>
      <c r="M24" s="10">
        <v>72.6</v>
      </c>
      <c r="N24" s="10">
        <v>81</v>
      </c>
      <c r="O24" s="22"/>
      <c r="P24" s="22">
        <v>153.6</v>
      </c>
      <c r="Q24" s="10">
        <v>76.8</v>
      </c>
      <c r="R24" s="10">
        <v>86.2</v>
      </c>
      <c r="S24" s="10">
        <v>163</v>
      </c>
      <c r="T24" s="10">
        <v>1</v>
      </c>
      <c r="U24" s="10" t="s">
        <v>35</v>
      </c>
      <c r="V24" s="10" t="s">
        <v>35</v>
      </c>
      <c r="W24" s="10"/>
    </row>
    <row r="25" spans="1:23" s="2" customFormat="1" ht="45" customHeight="1">
      <c r="A25" s="10">
        <v>22</v>
      </c>
      <c r="B25" s="10" t="s">
        <v>143</v>
      </c>
      <c r="C25" s="10" t="s">
        <v>144</v>
      </c>
      <c r="D25" s="10" t="s">
        <v>27</v>
      </c>
      <c r="E25" s="10">
        <v>1993.01</v>
      </c>
      <c r="F25" s="10" t="s">
        <v>28</v>
      </c>
      <c r="G25" s="10" t="s">
        <v>29</v>
      </c>
      <c r="H25" s="10" t="s">
        <v>139</v>
      </c>
      <c r="I25" s="12" t="s">
        <v>60</v>
      </c>
      <c r="J25" s="10" t="s">
        <v>145</v>
      </c>
      <c r="K25" s="10" t="s">
        <v>146</v>
      </c>
      <c r="L25" s="10" t="s">
        <v>147</v>
      </c>
      <c r="M25" s="10">
        <v>58.5</v>
      </c>
      <c r="N25" s="10">
        <v>82.5</v>
      </c>
      <c r="O25" s="10"/>
      <c r="P25" s="10">
        <v>141</v>
      </c>
      <c r="Q25" s="10">
        <f>P25/2</f>
        <v>70.5</v>
      </c>
      <c r="R25" s="10">
        <v>73.2</v>
      </c>
      <c r="S25" s="10">
        <f>Q25+R25</f>
        <v>143.7</v>
      </c>
      <c r="T25" s="10">
        <v>2</v>
      </c>
      <c r="U25" s="10" t="s">
        <v>35</v>
      </c>
      <c r="V25" s="10" t="s">
        <v>35</v>
      </c>
      <c r="W25" s="10" t="s">
        <v>148</v>
      </c>
    </row>
    <row r="26" spans="1:23" s="2" customFormat="1" ht="45" customHeight="1">
      <c r="A26" s="10">
        <v>23</v>
      </c>
      <c r="B26" s="12" t="s">
        <v>149</v>
      </c>
      <c r="C26" s="10" t="s">
        <v>150</v>
      </c>
      <c r="D26" s="10" t="s">
        <v>27</v>
      </c>
      <c r="E26" s="10">
        <v>1995.09</v>
      </c>
      <c r="F26" s="10"/>
      <c r="G26" s="10" t="s">
        <v>43</v>
      </c>
      <c r="H26" s="10" t="s">
        <v>71</v>
      </c>
      <c r="I26" s="12" t="s">
        <v>60</v>
      </c>
      <c r="J26" s="10" t="s">
        <v>151</v>
      </c>
      <c r="K26" s="10"/>
      <c r="L26" s="10" t="s">
        <v>152</v>
      </c>
      <c r="M26" s="12">
        <v>80.5</v>
      </c>
      <c r="N26" s="12">
        <v>77.5</v>
      </c>
      <c r="O26" s="12">
        <v>3</v>
      </c>
      <c r="P26" s="12">
        <v>161</v>
      </c>
      <c r="Q26" s="12">
        <f>P26/2</f>
        <v>80.5</v>
      </c>
      <c r="R26" s="12">
        <v>79</v>
      </c>
      <c r="S26" s="12">
        <f>Q26+R26</f>
        <v>159.5</v>
      </c>
      <c r="T26" s="10">
        <v>1</v>
      </c>
      <c r="U26" s="10" t="s">
        <v>35</v>
      </c>
      <c r="V26" s="10" t="s">
        <v>35</v>
      </c>
      <c r="W26" s="10"/>
    </row>
    <row r="27" spans="1:23" s="3" customFormat="1" ht="45" customHeight="1">
      <c r="A27" s="10">
        <v>24</v>
      </c>
      <c r="B27" s="10" t="s">
        <v>153</v>
      </c>
      <c r="C27" s="14" t="s">
        <v>154</v>
      </c>
      <c r="D27" s="10" t="s">
        <v>37</v>
      </c>
      <c r="E27" s="15">
        <v>1996.04</v>
      </c>
      <c r="F27" s="10" t="s">
        <v>28</v>
      </c>
      <c r="G27" s="10" t="s">
        <v>43</v>
      </c>
      <c r="H27" s="10" t="s">
        <v>139</v>
      </c>
      <c r="I27" s="10" t="s">
        <v>60</v>
      </c>
      <c r="J27" s="10" t="s">
        <v>155</v>
      </c>
      <c r="K27" s="10" t="s">
        <v>156</v>
      </c>
      <c r="L27" s="10" t="s">
        <v>157</v>
      </c>
      <c r="M27" s="10">
        <v>84.5</v>
      </c>
      <c r="N27" s="10">
        <v>60</v>
      </c>
      <c r="O27" s="10">
        <v>3</v>
      </c>
      <c r="P27" s="10">
        <f>SUM(M27:O27)</f>
        <v>147.5</v>
      </c>
      <c r="Q27" s="10">
        <f>SUM(P27)/2</f>
        <v>73.75</v>
      </c>
      <c r="R27" s="10">
        <v>84.1</v>
      </c>
      <c r="S27" s="10">
        <v>157.85</v>
      </c>
      <c r="T27" s="10">
        <v>1</v>
      </c>
      <c r="U27" s="10" t="s">
        <v>35</v>
      </c>
      <c r="V27" s="10" t="s">
        <v>35</v>
      </c>
      <c r="W27" s="10"/>
    </row>
    <row r="28" spans="1:23" s="3" customFormat="1" ht="45" customHeight="1">
      <c r="A28" s="10">
        <v>25</v>
      </c>
      <c r="B28" s="30" t="s">
        <v>158</v>
      </c>
      <c r="C28" s="10" t="s">
        <v>159</v>
      </c>
      <c r="D28" s="10" t="s">
        <v>27</v>
      </c>
      <c r="E28" s="10">
        <v>1995.11</v>
      </c>
      <c r="F28" s="10" t="s">
        <v>38</v>
      </c>
      <c r="G28" s="10" t="s">
        <v>43</v>
      </c>
      <c r="H28" s="10" t="s">
        <v>139</v>
      </c>
      <c r="I28" s="10" t="s">
        <v>60</v>
      </c>
      <c r="J28" s="10" t="s">
        <v>160</v>
      </c>
      <c r="K28" s="10" t="s">
        <v>161</v>
      </c>
      <c r="L28" s="10" t="s">
        <v>162</v>
      </c>
      <c r="M28" s="10">
        <v>62</v>
      </c>
      <c r="N28" s="10">
        <v>88</v>
      </c>
      <c r="O28" s="10">
        <v>3</v>
      </c>
      <c r="P28" s="10">
        <f>SUM(M28:O28)</f>
        <v>153</v>
      </c>
      <c r="Q28" s="10">
        <f>SUM(P28)/2</f>
        <v>76.5</v>
      </c>
      <c r="R28" s="10">
        <v>79.5</v>
      </c>
      <c r="S28" s="10">
        <f>SUM(Q28:R28)</f>
        <v>156</v>
      </c>
      <c r="T28" s="10">
        <v>1</v>
      </c>
      <c r="U28" s="10" t="s">
        <v>35</v>
      </c>
      <c r="V28" s="10" t="s">
        <v>35</v>
      </c>
      <c r="W28" s="10"/>
    </row>
    <row r="29" spans="1:23" s="3" customFormat="1" ht="45" customHeight="1">
      <c r="A29" s="10">
        <v>26</v>
      </c>
      <c r="B29" s="14" t="s">
        <v>163</v>
      </c>
      <c r="C29" s="10" t="s">
        <v>164</v>
      </c>
      <c r="D29" s="10" t="s">
        <v>27</v>
      </c>
      <c r="E29" s="10">
        <v>1996.05</v>
      </c>
      <c r="F29" s="10" t="s">
        <v>28</v>
      </c>
      <c r="G29" s="10" t="s">
        <v>29</v>
      </c>
      <c r="H29" s="10" t="s">
        <v>139</v>
      </c>
      <c r="I29" s="10" t="s">
        <v>60</v>
      </c>
      <c r="J29" s="10" t="s">
        <v>165</v>
      </c>
      <c r="K29" s="23" t="s">
        <v>166</v>
      </c>
      <c r="L29" s="24" t="s">
        <v>167</v>
      </c>
      <c r="M29" s="25">
        <v>66</v>
      </c>
      <c r="N29" s="10">
        <v>86</v>
      </c>
      <c r="O29" s="25"/>
      <c r="P29" s="25">
        <v>152</v>
      </c>
      <c r="Q29" s="10">
        <f>P29/2</f>
        <v>76</v>
      </c>
      <c r="R29" s="10">
        <v>80.76</v>
      </c>
      <c r="S29" s="10">
        <f>Q29+R29</f>
        <v>156.76</v>
      </c>
      <c r="T29" s="10">
        <v>1</v>
      </c>
      <c r="U29" s="10" t="s">
        <v>35</v>
      </c>
      <c r="V29" s="10" t="s">
        <v>35</v>
      </c>
      <c r="W29" s="10"/>
    </row>
    <row r="30" spans="1:23" s="2" customFormat="1" ht="45" customHeight="1">
      <c r="A30" s="10">
        <v>27</v>
      </c>
      <c r="B30" s="12" t="s">
        <v>168</v>
      </c>
      <c r="C30" s="10" t="s">
        <v>169</v>
      </c>
      <c r="D30" s="10" t="s">
        <v>27</v>
      </c>
      <c r="E30" s="10">
        <v>1992.05</v>
      </c>
      <c r="F30" s="10" t="s">
        <v>170</v>
      </c>
      <c r="G30" s="10" t="s">
        <v>58</v>
      </c>
      <c r="H30" s="10" t="s">
        <v>30</v>
      </c>
      <c r="I30" s="10" t="s">
        <v>31</v>
      </c>
      <c r="J30" s="10" t="s">
        <v>171</v>
      </c>
      <c r="K30" s="10" t="s">
        <v>172</v>
      </c>
      <c r="L30" s="10" t="s">
        <v>173</v>
      </c>
      <c r="M30" s="10">
        <v>73.5</v>
      </c>
      <c r="N30" s="10">
        <v>90.5</v>
      </c>
      <c r="O30" s="10">
        <v>3</v>
      </c>
      <c r="P30" s="10">
        <v>167</v>
      </c>
      <c r="Q30" s="10">
        <f>P30/2</f>
        <v>83.5</v>
      </c>
      <c r="R30" s="10">
        <v>77.6</v>
      </c>
      <c r="S30" s="10">
        <f>Q30+R30</f>
        <v>161.1</v>
      </c>
      <c r="T30" s="10">
        <v>2</v>
      </c>
      <c r="U30" s="10" t="s">
        <v>35</v>
      </c>
      <c r="V30" s="10" t="s">
        <v>35</v>
      </c>
      <c r="W30" s="10" t="s">
        <v>148</v>
      </c>
    </row>
    <row r="31" spans="1:23" s="2" customFormat="1" ht="45" customHeight="1">
      <c r="A31" s="10">
        <v>28</v>
      </c>
      <c r="B31" s="12" t="s">
        <v>174</v>
      </c>
      <c r="C31" s="10" t="s">
        <v>175</v>
      </c>
      <c r="D31" s="10" t="s">
        <v>27</v>
      </c>
      <c r="E31" s="10">
        <v>1992.12</v>
      </c>
      <c r="F31" s="10" t="s">
        <v>176</v>
      </c>
      <c r="G31" s="10" t="s">
        <v>43</v>
      </c>
      <c r="H31" s="10" t="s">
        <v>30</v>
      </c>
      <c r="I31" s="10" t="s">
        <v>31</v>
      </c>
      <c r="J31" s="10" t="s">
        <v>177</v>
      </c>
      <c r="K31" s="10" t="s">
        <v>178</v>
      </c>
      <c r="L31" s="10" t="s">
        <v>179</v>
      </c>
      <c r="M31" s="10">
        <v>78</v>
      </c>
      <c r="N31" s="10">
        <v>90</v>
      </c>
      <c r="O31" s="10">
        <v>3</v>
      </c>
      <c r="P31" s="10">
        <f>SUM(M31:O31)</f>
        <v>171</v>
      </c>
      <c r="Q31" s="10">
        <f>SUM(P31)/2</f>
        <v>85.5</v>
      </c>
      <c r="R31" s="10">
        <v>78.1</v>
      </c>
      <c r="S31" s="10">
        <f>SUM(Q31:R31)</f>
        <v>163.6</v>
      </c>
      <c r="T31" s="10">
        <v>1</v>
      </c>
      <c r="U31" s="10" t="s">
        <v>35</v>
      </c>
      <c r="V31" s="10" t="s">
        <v>35</v>
      </c>
      <c r="W31" s="10"/>
    </row>
    <row r="32" spans="1:23" s="2" customFormat="1" ht="45" customHeight="1">
      <c r="A32" s="10">
        <v>29</v>
      </c>
      <c r="B32" s="12" t="s">
        <v>180</v>
      </c>
      <c r="C32" s="10" t="s">
        <v>181</v>
      </c>
      <c r="D32" s="10" t="s">
        <v>37</v>
      </c>
      <c r="E32" s="10">
        <v>1995.06</v>
      </c>
      <c r="F32" s="10" t="s">
        <v>38</v>
      </c>
      <c r="G32" s="10" t="s">
        <v>29</v>
      </c>
      <c r="H32" s="10" t="s">
        <v>71</v>
      </c>
      <c r="I32" s="10" t="s">
        <v>60</v>
      </c>
      <c r="J32" s="10" t="s">
        <v>182</v>
      </c>
      <c r="K32" s="10" t="s">
        <v>183</v>
      </c>
      <c r="L32" s="10" t="s">
        <v>184</v>
      </c>
      <c r="M32" s="10">
        <v>59.4</v>
      </c>
      <c r="N32" s="10">
        <v>73</v>
      </c>
      <c r="O32" s="10">
        <v>0</v>
      </c>
      <c r="P32" s="10">
        <f>SUM(M32:O32)</f>
        <v>132.4</v>
      </c>
      <c r="Q32" s="10">
        <f>SUM(P32)/2</f>
        <v>66.2</v>
      </c>
      <c r="R32" s="10">
        <v>72.2</v>
      </c>
      <c r="S32" s="10">
        <f>Q32+R32</f>
        <v>138.4</v>
      </c>
      <c r="T32" s="10">
        <v>1</v>
      </c>
      <c r="U32" s="10" t="s">
        <v>35</v>
      </c>
      <c r="V32" s="10" t="s">
        <v>35</v>
      </c>
      <c r="W32" s="10"/>
    </row>
    <row r="33" spans="1:23" s="2" customFormat="1" ht="45" customHeight="1">
      <c r="A33" s="10">
        <v>30</v>
      </c>
      <c r="B33" s="12" t="s">
        <v>185</v>
      </c>
      <c r="C33" s="10" t="s">
        <v>186</v>
      </c>
      <c r="D33" s="10" t="s">
        <v>27</v>
      </c>
      <c r="E33" s="10">
        <v>1989.12</v>
      </c>
      <c r="F33" s="10" t="s">
        <v>38</v>
      </c>
      <c r="G33" s="10" t="s">
        <v>29</v>
      </c>
      <c r="H33" s="10" t="s">
        <v>71</v>
      </c>
      <c r="I33" s="10" t="s">
        <v>60</v>
      </c>
      <c r="J33" s="10" t="s">
        <v>187</v>
      </c>
      <c r="K33" s="10" t="s">
        <v>188</v>
      </c>
      <c r="L33" s="10" t="s">
        <v>189</v>
      </c>
      <c r="M33" s="10">
        <v>64.5</v>
      </c>
      <c r="N33" s="10">
        <v>80.5</v>
      </c>
      <c r="O33" s="10">
        <v>0</v>
      </c>
      <c r="P33" s="10">
        <f>SUM(M33:O33)</f>
        <v>145</v>
      </c>
      <c r="Q33" s="10">
        <f>SUM(P33)/2</f>
        <v>72.5</v>
      </c>
      <c r="R33" s="10">
        <v>75.5</v>
      </c>
      <c r="S33" s="10">
        <f>Q33+R33</f>
        <v>148</v>
      </c>
      <c r="T33" s="10">
        <v>1</v>
      </c>
      <c r="U33" s="10" t="s">
        <v>35</v>
      </c>
      <c r="V33" s="10" t="s">
        <v>35</v>
      </c>
      <c r="W33" s="10"/>
    </row>
    <row r="34" spans="1:23" s="2" customFormat="1" ht="45" customHeight="1">
      <c r="A34" s="10">
        <v>31</v>
      </c>
      <c r="B34" s="30" t="s">
        <v>190</v>
      </c>
      <c r="C34" s="10" t="s">
        <v>191</v>
      </c>
      <c r="D34" s="10" t="s">
        <v>37</v>
      </c>
      <c r="E34" s="10">
        <v>1993.08</v>
      </c>
      <c r="F34" s="10" t="s">
        <v>28</v>
      </c>
      <c r="G34" s="10" t="s">
        <v>58</v>
      </c>
      <c r="H34" s="10" t="s">
        <v>71</v>
      </c>
      <c r="I34" s="10" t="s">
        <v>60</v>
      </c>
      <c r="J34" s="10" t="s">
        <v>192</v>
      </c>
      <c r="K34" s="26" t="s">
        <v>193</v>
      </c>
      <c r="L34" s="10" t="s">
        <v>194</v>
      </c>
      <c r="M34" s="22">
        <v>81</v>
      </c>
      <c r="N34" s="10">
        <v>82</v>
      </c>
      <c r="O34" s="22">
        <v>3</v>
      </c>
      <c r="P34" s="22">
        <v>166</v>
      </c>
      <c r="Q34" s="10">
        <f>P34/2</f>
        <v>83</v>
      </c>
      <c r="R34" s="10">
        <v>81.8</v>
      </c>
      <c r="S34" s="10">
        <f>Q34+R34</f>
        <v>164.8</v>
      </c>
      <c r="T34" s="10">
        <v>1</v>
      </c>
      <c r="U34" s="10" t="s">
        <v>35</v>
      </c>
      <c r="V34" s="10" t="s">
        <v>35</v>
      </c>
      <c r="W34" s="10"/>
    </row>
    <row r="35" spans="1:23" s="2" customFormat="1" ht="45" customHeight="1">
      <c r="A35" s="10">
        <v>32</v>
      </c>
      <c r="B35" s="12" t="s">
        <v>195</v>
      </c>
      <c r="C35" s="10" t="s">
        <v>196</v>
      </c>
      <c r="D35" s="10" t="s">
        <v>37</v>
      </c>
      <c r="E35" s="12" t="s">
        <v>197</v>
      </c>
      <c r="F35" s="10" t="s">
        <v>28</v>
      </c>
      <c r="G35" s="10" t="s">
        <v>43</v>
      </c>
      <c r="H35" s="10" t="s">
        <v>30</v>
      </c>
      <c r="I35" s="10" t="s">
        <v>60</v>
      </c>
      <c r="J35" s="10" t="s">
        <v>198</v>
      </c>
      <c r="K35" s="10" t="s">
        <v>199</v>
      </c>
      <c r="L35" s="10" t="s">
        <v>200</v>
      </c>
      <c r="M35" s="10">
        <v>101</v>
      </c>
      <c r="N35" s="10">
        <v>68</v>
      </c>
      <c r="O35" s="10">
        <v>3</v>
      </c>
      <c r="P35" s="10">
        <f>SUM(M35:O35)</f>
        <v>172</v>
      </c>
      <c r="Q35" s="10">
        <f>SUM(P35)/2</f>
        <v>86</v>
      </c>
      <c r="R35" s="10">
        <v>72.74</v>
      </c>
      <c r="S35" s="10">
        <f>SUM(Q35:R35)</f>
        <v>158.74</v>
      </c>
      <c r="T35" s="10">
        <v>1</v>
      </c>
      <c r="U35" s="10" t="s">
        <v>35</v>
      </c>
      <c r="V35" s="10" t="s">
        <v>35</v>
      </c>
      <c r="W35" s="10"/>
    </row>
    <row r="36" spans="1:23" s="2" customFormat="1" ht="45" customHeight="1">
      <c r="A36" s="10">
        <v>33</v>
      </c>
      <c r="B36" s="13" t="s">
        <v>201</v>
      </c>
      <c r="C36" s="10" t="s">
        <v>202</v>
      </c>
      <c r="D36" s="10" t="s">
        <v>37</v>
      </c>
      <c r="E36" s="16">
        <v>1994.03</v>
      </c>
      <c r="F36" s="10" t="s">
        <v>38</v>
      </c>
      <c r="G36" s="10" t="s">
        <v>43</v>
      </c>
      <c r="H36" s="10" t="s">
        <v>30</v>
      </c>
      <c r="I36" s="10" t="s">
        <v>31</v>
      </c>
      <c r="J36" s="10" t="s">
        <v>203</v>
      </c>
      <c r="K36" s="10" t="s">
        <v>204</v>
      </c>
      <c r="L36" s="10" t="s">
        <v>205</v>
      </c>
      <c r="M36" s="10">
        <v>74.5</v>
      </c>
      <c r="N36" s="10">
        <v>78</v>
      </c>
      <c r="O36" s="10">
        <v>3</v>
      </c>
      <c r="P36" s="10">
        <v>155.5</v>
      </c>
      <c r="Q36" s="10">
        <v>77.75</v>
      </c>
      <c r="R36" s="10">
        <v>82.9</v>
      </c>
      <c r="S36" s="10">
        <v>160.65</v>
      </c>
      <c r="T36" s="10">
        <v>1</v>
      </c>
      <c r="U36" s="10" t="s">
        <v>35</v>
      </c>
      <c r="V36" s="10" t="s">
        <v>35</v>
      </c>
      <c r="W36" s="10"/>
    </row>
    <row r="37" spans="1:23" s="2" customFormat="1" ht="45" customHeight="1">
      <c r="A37" s="10">
        <v>34</v>
      </c>
      <c r="B37" s="10" t="s">
        <v>206</v>
      </c>
      <c r="C37" s="10" t="s">
        <v>207</v>
      </c>
      <c r="D37" s="10" t="s">
        <v>27</v>
      </c>
      <c r="E37" s="16">
        <v>1994.11</v>
      </c>
      <c r="F37" s="10" t="s">
        <v>109</v>
      </c>
      <c r="G37" s="10" t="s">
        <v>43</v>
      </c>
      <c r="H37" s="10" t="s">
        <v>30</v>
      </c>
      <c r="I37" s="10" t="s">
        <v>31</v>
      </c>
      <c r="J37" s="10" t="s">
        <v>208</v>
      </c>
      <c r="K37" s="10" t="s">
        <v>209</v>
      </c>
      <c r="L37" s="10" t="s">
        <v>210</v>
      </c>
      <c r="M37" s="10">
        <v>72.5</v>
      </c>
      <c r="N37" s="10">
        <v>102</v>
      </c>
      <c r="O37" s="10">
        <v>3</v>
      </c>
      <c r="P37" s="10">
        <v>177.5</v>
      </c>
      <c r="Q37" s="10">
        <v>88.75</v>
      </c>
      <c r="R37" s="10">
        <v>79.5</v>
      </c>
      <c r="S37" s="10">
        <v>168.25</v>
      </c>
      <c r="T37" s="10">
        <v>1</v>
      </c>
      <c r="U37" s="10" t="s">
        <v>35</v>
      </c>
      <c r="V37" s="10" t="s">
        <v>35</v>
      </c>
      <c r="W37" s="10"/>
    </row>
    <row r="38" spans="1:23" s="2" customFormat="1" ht="45" customHeight="1">
      <c r="A38" s="10">
        <v>35</v>
      </c>
      <c r="B38" s="10" t="s">
        <v>211</v>
      </c>
      <c r="C38" s="10" t="s">
        <v>212</v>
      </c>
      <c r="D38" s="10" t="s">
        <v>27</v>
      </c>
      <c r="E38" s="16">
        <v>1992.1</v>
      </c>
      <c r="F38" s="10" t="s">
        <v>28</v>
      </c>
      <c r="G38" s="10" t="s">
        <v>43</v>
      </c>
      <c r="H38" s="10" t="s">
        <v>30</v>
      </c>
      <c r="I38" s="10" t="s">
        <v>31</v>
      </c>
      <c r="J38" s="10" t="s">
        <v>213</v>
      </c>
      <c r="K38" s="10" t="s">
        <v>214</v>
      </c>
      <c r="L38" s="10" t="s">
        <v>215</v>
      </c>
      <c r="M38" s="10">
        <v>84</v>
      </c>
      <c r="N38" s="10">
        <v>103</v>
      </c>
      <c r="O38" s="10">
        <v>3</v>
      </c>
      <c r="P38" s="10">
        <v>190</v>
      </c>
      <c r="Q38" s="10">
        <v>95</v>
      </c>
      <c r="R38" s="10">
        <v>79.7</v>
      </c>
      <c r="S38" s="10">
        <v>174.7</v>
      </c>
      <c r="T38" s="10">
        <v>1</v>
      </c>
      <c r="U38" s="10" t="s">
        <v>35</v>
      </c>
      <c r="V38" s="10" t="s">
        <v>35</v>
      </c>
      <c r="W38" s="10"/>
    </row>
    <row r="39" spans="1:23" s="2" customFormat="1" ht="45" customHeight="1">
      <c r="A39" s="10">
        <v>36</v>
      </c>
      <c r="B39" s="10" t="s">
        <v>216</v>
      </c>
      <c r="C39" s="10" t="s">
        <v>217</v>
      </c>
      <c r="D39" s="10" t="s">
        <v>27</v>
      </c>
      <c r="E39" s="16">
        <v>1993.03</v>
      </c>
      <c r="F39" s="10" t="s">
        <v>218</v>
      </c>
      <c r="G39" s="10" t="s">
        <v>43</v>
      </c>
      <c r="H39" s="10" t="s">
        <v>30</v>
      </c>
      <c r="I39" s="10" t="s">
        <v>31</v>
      </c>
      <c r="J39" s="10" t="s">
        <v>219</v>
      </c>
      <c r="K39" s="10" t="s">
        <v>220</v>
      </c>
      <c r="L39" s="10" t="s">
        <v>215</v>
      </c>
      <c r="M39" s="10">
        <v>83.5</v>
      </c>
      <c r="N39" s="10">
        <v>97.5</v>
      </c>
      <c r="O39" s="10">
        <v>3</v>
      </c>
      <c r="P39" s="10">
        <v>184</v>
      </c>
      <c r="Q39" s="10">
        <v>92</v>
      </c>
      <c r="R39" s="10">
        <v>80.3</v>
      </c>
      <c r="S39" s="10">
        <v>172.3</v>
      </c>
      <c r="T39" s="10">
        <v>2</v>
      </c>
      <c r="U39" s="10" t="s">
        <v>35</v>
      </c>
      <c r="V39" s="10" t="s">
        <v>35</v>
      </c>
      <c r="W39" s="10"/>
    </row>
    <row r="40" spans="1:23" s="2" customFormat="1" ht="45" customHeight="1">
      <c r="A40" s="10">
        <v>37</v>
      </c>
      <c r="B40" s="30" t="s">
        <v>221</v>
      </c>
      <c r="C40" s="10" t="s">
        <v>222</v>
      </c>
      <c r="D40" s="10" t="s">
        <v>27</v>
      </c>
      <c r="E40" s="10">
        <v>1986.04</v>
      </c>
      <c r="F40" s="10" t="s">
        <v>28</v>
      </c>
      <c r="G40" s="10" t="s">
        <v>43</v>
      </c>
      <c r="H40" s="10" t="s">
        <v>223</v>
      </c>
      <c r="I40" s="10" t="s">
        <v>60</v>
      </c>
      <c r="J40" s="10" t="s">
        <v>224</v>
      </c>
      <c r="K40" s="10" t="s">
        <v>225</v>
      </c>
      <c r="L40" s="10" t="s">
        <v>226</v>
      </c>
      <c r="M40" s="10">
        <v>76</v>
      </c>
      <c r="N40" s="10">
        <v>102</v>
      </c>
      <c r="O40" s="10">
        <v>3</v>
      </c>
      <c r="P40" s="10">
        <f>SUM(M40:O40)</f>
        <v>181</v>
      </c>
      <c r="Q40" s="10">
        <f>SUM(P40)/2</f>
        <v>90.5</v>
      </c>
      <c r="R40" s="10">
        <v>79.3</v>
      </c>
      <c r="S40" s="10">
        <f>SUM(Q40:R40)</f>
        <v>169.8</v>
      </c>
      <c r="T40" s="10">
        <v>1</v>
      </c>
      <c r="U40" s="10" t="s">
        <v>35</v>
      </c>
      <c r="V40" s="10" t="s">
        <v>35</v>
      </c>
      <c r="W40" s="10"/>
    </row>
    <row r="41" spans="1:23" s="2" customFormat="1" ht="45" customHeight="1">
      <c r="A41" s="10">
        <v>38</v>
      </c>
      <c r="B41" s="30" t="s">
        <v>227</v>
      </c>
      <c r="C41" s="10" t="s">
        <v>228</v>
      </c>
      <c r="D41" s="10" t="s">
        <v>27</v>
      </c>
      <c r="E41" s="10">
        <v>1990.09</v>
      </c>
      <c r="F41" s="10" t="s">
        <v>28</v>
      </c>
      <c r="G41" s="10" t="s">
        <v>29</v>
      </c>
      <c r="H41" s="10" t="s">
        <v>229</v>
      </c>
      <c r="I41" s="10" t="s">
        <v>60</v>
      </c>
      <c r="J41" s="10" t="s">
        <v>230</v>
      </c>
      <c r="K41" s="10" t="s">
        <v>231</v>
      </c>
      <c r="L41" s="10" t="s">
        <v>232</v>
      </c>
      <c r="M41" s="10">
        <v>86.5</v>
      </c>
      <c r="N41" s="10">
        <v>95</v>
      </c>
      <c r="O41" s="10">
        <v>0</v>
      </c>
      <c r="P41" s="10">
        <v>181.5</v>
      </c>
      <c r="Q41" s="10">
        <v>90</v>
      </c>
      <c r="R41" s="10">
        <v>82.4</v>
      </c>
      <c r="S41" s="10">
        <v>173.2</v>
      </c>
      <c r="T41" s="10">
        <v>1</v>
      </c>
      <c r="U41" s="10" t="s">
        <v>35</v>
      </c>
      <c r="V41" s="10" t="s">
        <v>35</v>
      </c>
      <c r="W41" s="10"/>
    </row>
    <row r="42" spans="1:23" s="2" customFormat="1" ht="45" customHeight="1">
      <c r="A42" s="10">
        <v>39</v>
      </c>
      <c r="B42" s="12" t="s">
        <v>233</v>
      </c>
      <c r="C42" s="10" t="s">
        <v>234</v>
      </c>
      <c r="D42" s="10" t="s">
        <v>37</v>
      </c>
      <c r="E42" s="10">
        <v>1995.02</v>
      </c>
      <c r="F42" s="10"/>
      <c r="G42" s="10" t="s">
        <v>43</v>
      </c>
      <c r="H42" s="10" t="s">
        <v>30</v>
      </c>
      <c r="I42" s="10" t="s">
        <v>235</v>
      </c>
      <c r="J42" s="27" t="s">
        <v>236</v>
      </c>
      <c r="K42" s="10" t="s">
        <v>237</v>
      </c>
      <c r="L42" s="10" t="s">
        <v>238</v>
      </c>
      <c r="M42" s="14">
        <v>99.5</v>
      </c>
      <c r="N42" s="14">
        <v>71.5</v>
      </c>
      <c r="O42" s="14">
        <v>3</v>
      </c>
      <c r="P42" s="14">
        <f>SUM(M42:O42)</f>
        <v>174</v>
      </c>
      <c r="Q42" s="10">
        <f>P42/2</f>
        <v>87</v>
      </c>
      <c r="R42" s="10">
        <v>76.06</v>
      </c>
      <c r="S42" s="10">
        <f>Q42+R42</f>
        <v>163.06</v>
      </c>
      <c r="T42" s="10">
        <v>1</v>
      </c>
      <c r="U42" s="10" t="s">
        <v>35</v>
      </c>
      <c r="V42" s="10" t="s">
        <v>35</v>
      </c>
      <c r="W42" s="10"/>
    </row>
    <row r="43" spans="1:23" s="3" customFormat="1" ht="45" customHeight="1">
      <c r="A43" s="10">
        <v>40</v>
      </c>
      <c r="B43" s="30" t="s">
        <v>239</v>
      </c>
      <c r="C43" s="10" t="s">
        <v>240</v>
      </c>
      <c r="D43" s="10" t="s">
        <v>37</v>
      </c>
      <c r="E43" s="16">
        <v>1991.1</v>
      </c>
      <c r="F43" s="10" t="s">
        <v>38</v>
      </c>
      <c r="G43" s="10" t="s">
        <v>43</v>
      </c>
      <c r="H43" s="10" t="s">
        <v>30</v>
      </c>
      <c r="I43" s="10" t="s">
        <v>31</v>
      </c>
      <c r="J43" s="10" t="s">
        <v>241</v>
      </c>
      <c r="K43" s="10" t="s">
        <v>242</v>
      </c>
      <c r="L43" s="10" t="s">
        <v>243</v>
      </c>
      <c r="M43" s="10">
        <v>78.5</v>
      </c>
      <c r="N43" s="10">
        <v>79.5</v>
      </c>
      <c r="O43" s="10">
        <v>3</v>
      </c>
      <c r="P43" s="10">
        <f>SUM(M43:O43)</f>
        <v>161</v>
      </c>
      <c r="Q43" s="10">
        <f>SUM(P43)/2</f>
        <v>80.5</v>
      </c>
      <c r="R43" s="10">
        <v>81</v>
      </c>
      <c r="S43" s="10">
        <f>SUM(Q43:R43)</f>
        <v>161.5</v>
      </c>
      <c r="T43" s="10">
        <v>1</v>
      </c>
      <c r="U43" s="10" t="s">
        <v>35</v>
      </c>
      <c r="V43" s="10" t="s">
        <v>35</v>
      </c>
      <c r="W43" s="10"/>
    </row>
    <row r="44" spans="1:23" s="3" customFormat="1" ht="45" customHeight="1">
      <c r="A44" s="10">
        <v>41</v>
      </c>
      <c r="B44" s="30" t="s">
        <v>244</v>
      </c>
      <c r="C44" s="10" t="s">
        <v>245</v>
      </c>
      <c r="D44" s="10" t="s">
        <v>37</v>
      </c>
      <c r="E44" s="10">
        <v>1992.8</v>
      </c>
      <c r="F44" s="10" t="s">
        <v>28</v>
      </c>
      <c r="G44" s="10" t="s">
        <v>99</v>
      </c>
      <c r="H44" s="10" t="s">
        <v>71</v>
      </c>
      <c r="I44" s="10" t="s">
        <v>60</v>
      </c>
      <c r="J44" s="10" t="s">
        <v>246</v>
      </c>
      <c r="K44" s="10" t="s">
        <v>247</v>
      </c>
      <c r="L44" s="10" t="s">
        <v>248</v>
      </c>
      <c r="M44" s="10">
        <v>91.5</v>
      </c>
      <c r="N44" s="10">
        <v>92.5</v>
      </c>
      <c r="O44" s="10">
        <v>0</v>
      </c>
      <c r="P44" s="10">
        <v>184</v>
      </c>
      <c r="Q44" s="10">
        <v>92</v>
      </c>
      <c r="R44" s="10">
        <v>80</v>
      </c>
      <c r="S44" s="10">
        <v>172</v>
      </c>
      <c r="T44" s="10">
        <v>1</v>
      </c>
      <c r="U44" s="10" t="s">
        <v>35</v>
      </c>
      <c r="V44" s="10" t="s">
        <v>35</v>
      </c>
      <c r="W44" s="10"/>
    </row>
    <row r="45" spans="1:23" s="3" customFormat="1" ht="45" customHeight="1">
      <c r="A45" s="10">
        <v>42</v>
      </c>
      <c r="B45" s="30" t="s">
        <v>249</v>
      </c>
      <c r="C45" s="10" t="s">
        <v>250</v>
      </c>
      <c r="D45" s="10" t="s">
        <v>37</v>
      </c>
      <c r="E45" s="10">
        <v>1996.06</v>
      </c>
      <c r="F45" s="10" t="s">
        <v>38</v>
      </c>
      <c r="G45" s="10" t="s">
        <v>29</v>
      </c>
      <c r="H45" s="10" t="s">
        <v>71</v>
      </c>
      <c r="I45" s="10" t="s">
        <v>60</v>
      </c>
      <c r="J45" s="10" t="s">
        <v>251</v>
      </c>
      <c r="K45" s="10" t="s">
        <v>252</v>
      </c>
      <c r="L45" s="10" t="s">
        <v>253</v>
      </c>
      <c r="M45" s="10">
        <v>62</v>
      </c>
      <c r="N45" s="10">
        <v>67</v>
      </c>
      <c r="O45" s="10">
        <v>0</v>
      </c>
      <c r="P45" s="10">
        <v>129</v>
      </c>
      <c r="Q45" s="10">
        <v>64.5</v>
      </c>
      <c r="R45" s="10">
        <v>78.6</v>
      </c>
      <c r="S45" s="10">
        <f>Q45+R45</f>
        <v>143.1</v>
      </c>
      <c r="T45" s="10">
        <v>1</v>
      </c>
      <c r="U45" s="10" t="s">
        <v>35</v>
      </c>
      <c r="V45" s="10" t="s">
        <v>35</v>
      </c>
      <c r="W45" s="10"/>
    </row>
    <row r="46" spans="1:23" s="3" customFormat="1" ht="45" customHeight="1">
      <c r="A46" s="10">
        <v>43</v>
      </c>
      <c r="B46" s="10" t="s">
        <v>254</v>
      </c>
      <c r="C46" s="10" t="s">
        <v>255</v>
      </c>
      <c r="D46" s="10" t="s">
        <v>37</v>
      </c>
      <c r="E46" s="16">
        <v>1992.01</v>
      </c>
      <c r="F46" s="10" t="s">
        <v>109</v>
      </c>
      <c r="G46" s="10" t="s">
        <v>43</v>
      </c>
      <c r="H46" s="10" t="s">
        <v>30</v>
      </c>
      <c r="I46" s="10" t="s">
        <v>31</v>
      </c>
      <c r="J46" s="10" t="s">
        <v>256</v>
      </c>
      <c r="K46" s="10"/>
      <c r="L46" s="10" t="s">
        <v>257</v>
      </c>
      <c r="M46" s="10">
        <v>73.5</v>
      </c>
      <c r="N46" s="10">
        <v>84.5</v>
      </c>
      <c r="O46" s="10">
        <v>3</v>
      </c>
      <c r="P46" s="10">
        <v>161</v>
      </c>
      <c r="Q46" s="10">
        <v>80.5</v>
      </c>
      <c r="R46" s="10">
        <v>80.2</v>
      </c>
      <c r="S46" s="10">
        <v>160.7</v>
      </c>
      <c r="T46" s="10">
        <v>1</v>
      </c>
      <c r="U46" s="10" t="s">
        <v>35</v>
      </c>
      <c r="V46" s="10" t="s">
        <v>35</v>
      </c>
      <c r="W46" s="10"/>
    </row>
    <row r="47" spans="1:23" s="3" customFormat="1" ht="45" customHeight="1">
      <c r="A47" s="10">
        <v>44</v>
      </c>
      <c r="B47" s="30" t="s">
        <v>258</v>
      </c>
      <c r="C47" s="10" t="s">
        <v>259</v>
      </c>
      <c r="D47" s="10" t="s">
        <v>37</v>
      </c>
      <c r="E47" s="10">
        <v>1985.03</v>
      </c>
      <c r="F47" s="10" t="s">
        <v>109</v>
      </c>
      <c r="G47" s="10" t="s">
        <v>43</v>
      </c>
      <c r="H47" s="10" t="s">
        <v>223</v>
      </c>
      <c r="I47" s="10" t="s">
        <v>60</v>
      </c>
      <c r="J47" s="10" t="s">
        <v>260</v>
      </c>
      <c r="K47" s="10" t="s">
        <v>261</v>
      </c>
      <c r="L47" s="10" t="s">
        <v>262</v>
      </c>
      <c r="M47" s="10">
        <v>85.5</v>
      </c>
      <c r="N47" s="10">
        <v>89</v>
      </c>
      <c r="O47" s="10">
        <v>3</v>
      </c>
      <c r="P47" s="10">
        <f>SUM(M47:O47)</f>
        <v>177.5</v>
      </c>
      <c r="Q47" s="10">
        <f aca="true" t="shared" si="0" ref="Q47:Q51">SUM(P47)/2</f>
        <v>88.75</v>
      </c>
      <c r="R47" s="10">
        <v>79.48</v>
      </c>
      <c r="S47" s="10">
        <f aca="true" t="shared" si="1" ref="S47:S51">SUM(Q47:R47)</f>
        <v>168.23000000000002</v>
      </c>
      <c r="T47" s="10">
        <v>1</v>
      </c>
      <c r="U47" s="10" t="s">
        <v>35</v>
      </c>
      <c r="V47" s="10" t="s">
        <v>35</v>
      </c>
      <c r="W47" s="10"/>
    </row>
    <row r="48" spans="1:23" s="3" customFormat="1" ht="45" customHeight="1">
      <c r="A48" s="10">
        <v>45</v>
      </c>
      <c r="B48" s="30" t="s">
        <v>263</v>
      </c>
      <c r="C48" s="10" t="s">
        <v>264</v>
      </c>
      <c r="D48" s="10" t="s">
        <v>27</v>
      </c>
      <c r="E48" s="12" t="s">
        <v>265</v>
      </c>
      <c r="F48" s="10" t="s">
        <v>28</v>
      </c>
      <c r="G48" s="10" t="s">
        <v>29</v>
      </c>
      <c r="H48" s="10" t="s">
        <v>30</v>
      </c>
      <c r="I48" s="10" t="s">
        <v>31</v>
      </c>
      <c r="J48" s="10" t="s">
        <v>266</v>
      </c>
      <c r="K48" s="10" t="s">
        <v>267</v>
      </c>
      <c r="L48" s="10" t="s">
        <v>268</v>
      </c>
      <c r="M48" s="28">
        <v>79</v>
      </c>
      <c r="N48" s="28">
        <v>81</v>
      </c>
      <c r="O48" s="10">
        <v>0</v>
      </c>
      <c r="P48" s="10">
        <f>SUM(M48:O48)</f>
        <v>160</v>
      </c>
      <c r="Q48" s="10">
        <f t="shared" si="0"/>
        <v>80</v>
      </c>
      <c r="R48" s="10">
        <v>78.1</v>
      </c>
      <c r="S48" s="10">
        <f t="shared" si="1"/>
        <v>158.1</v>
      </c>
      <c r="T48" s="10"/>
      <c r="U48" s="10" t="s">
        <v>35</v>
      </c>
      <c r="V48" s="10" t="s">
        <v>35</v>
      </c>
      <c r="W48" s="10"/>
    </row>
    <row r="49" spans="1:23" s="3" customFormat="1" ht="45" customHeight="1">
      <c r="A49" s="10">
        <v>46</v>
      </c>
      <c r="B49" s="12" t="s">
        <v>269</v>
      </c>
      <c r="C49" s="10" t="s">
        <v>270</v>
      </c>
      <c r="D49" s="10" t="s">
        <v>37</v>
      </c>
      <c r="E49" s="10">
        <v>1990.01</v>
      </c>
      <c r="F49" s="10" t="s">
        <v>28</v>
      </c>
      <c r="G49" s="10" t="s">
        <v>29</v>
      </c>
      <c r="H49" s="10" t="s">
        <v>71</v>
      </c>
      <c r="I49" s="10" t="s">
        <v>60</v>
      </c>
      <c r="J49" s="10" t="s">
        <v>271</v>
      </c>
      <c r="K49" s="10" t="s">
        <v>272</v>
      </c>
      <c r="L49" s="10" t="s">
        <v>273</v>
      </c>
      <c r="M49" s="10">
        <v>86</v>
      </c>
      <c r="N49" s="10">
        <v>85.5</v>
      </c>
      <c r="O49" s="10">
        <v>0</v>
      </c>
      <c r="P49" s="10">
        <f>SUM(M49:O49)</f>
        <v>171.5</v>
      </c>
      <c r="Q49" s="10">
        <f t="shared" si="0"/>
        <v>85.75</v>
      </c>
      <c r="R49" s="10">
        <v>83.3</v>
      </c>
      <c r="S49" s="10">
        <f t="shared" si="1"/>
        <v>169.05</v>
      </c>
      <c r="T49" s="10">
        <v>1</v>
      </c>
      <c r="U49" s="10" t="s">
        <v>35</v>
      </c>
      <c r="V49" s="10" t="s">
        <v>35</v>
      </c>
      <c r="W49" s="10"/>
    </row>
    <row r="50" spans="1:23" s="3" customFormat="1" ht="45" customHeight="1">
      <c r="A50" s="10">
        <v>47</v>
      </c>
      <c r="B50" s="30" t="s">
        <v>274</v>
      </c>
      <c r="C50" s="10" t="s">
        <v>275</v>
      </c>
      <c r="D50" s="10" t="s">
        <v>37</v>
      </c>
      <c r="E50" s="10">
        <v>1989.12</v>
      </c>
      <c r="F50" s="10" t="s">
        <v>109</v>
      </c>
      <c r="G50" s="10" t="s">
        <v>43</v>
      </c>
      <c r="H50" s="10" t="s">
        <v>30</v>
      </c>
      <c r="I50" s="10" t="s">
        <v>276</v>
      </c>
      <c r="J50" s="10" t="s">
        <v>277</v>
      </c>
      <c r="K50" s="10" t="s">
        <v>278</v>
      </c>
      <c r="L50" s="10" t="s">
        <v>279</v>
      </c>
      <c r="M50" s="10">
        <v>80.5</v>
      </c>
      <c r="N50" s="10">
        <v>102</v>
      </c>
      <c r="O50" s="10">
        <v>3</v>
      </c>
      <c r="P50" s="10">
        <v>185.5</v>
      </c>
      <c r="Q50" s="10">
        <v>92.75</v>
      </c>
      <c r="R50" s="10">
        <v>77.2</v>
      </c>
      <c r="S50" s="10">
        <v>169.95</v>
      </c>
      <c r="T50" s="10">
        <v>1</v>
      </c>
      <c r="U50" s="10" t="s">
        <v>35</v>
      </c>
      <c r="V50" s="10" t="s">
        <v>35</v>
      </c>
      <c r="W50" s="10"/>
    </row>
    <row r="51" spans="1:23" s="3" customFormat="1" ht="45" customHeight="1">
      <c r="A51" s="10">
        <v>48</v>
      </c>
      <c r="B51" s="30" t="s">
        <v>280</v>
      </c>
      <c r="C51" s="10" t="s">
        <v>281</v>
      </c>
      <c r="D51" s="10" t="s">
        <v>37</v>
      </c>
      <c r="E51" s="10">
        <v>1984.06</v>
      </c>
      <c r="F51" s="10" t="s">
        <v>28</v>
      </c>
      <c r="G51" s="10" t="s">
        <v>43</v>
      </c>
      <c r="H51" s="10" t="s">
        <v>282</v>
      </c>
      <c r="I51" s="10" t="s">
        <v>60</v>
      </c>
      <c r="J51" s="10" t="s">
        <v>283</v>
      </c>
      <c r="K51" s="10" t="s">
        <v>284</v>
      </c>
      <c r="L51" s="10" t="s">
        <v>285</v>
      </c>
      <c r="M51" s="28">
        <v>81</v>
      </c>
      <c r="N51" s="28">
        <v>71.5</v>
      </c>
      <c r="O51" s="28">
        <v>3</v>
      </c>
      <c r="P51" s="28">
        <v>155.5</v>
      </c>
      <c r="Q51" s="10">
        <f t="shared" si="0"/>
        <v>77.75</v>
      </c>
      <c r="R51" s="10">
        <v>77.9</v>
      </c>
      <c r="S51" s="10">
        <f t="shared" si="1"/>
        <v>155.65</v>
      </c>
      <c r="T51" s="10">
        <v>1</v>
      </c>
      <c r="U51" s="10" t="s">
        <v>35</v>
      </c>
      <c r="V51" s="10" t="s">
        <v>35</v>
      </c>
      <c r="W51" s="10"/>
    </row>
    <row r="52" s="1" customFormat="1" ht="14.25"/>
  </sheetData>
  <sheetProtection/>
  <mergeCells count="23">
    <mergeCell ref="A1:V1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O2:O3"/>
    <mergeCell ref="P2:P3"/>
    <mergeCell ref="Q2:Q3"/>
    <mergeCell ref="R2:R3"/>
    <mergeCell ref="S2:S3"/>
    <mergeCell ref="T2:T3"/>
    <mergeCell ref="U2:U3"/>
    <mergeCell ref="V2:V3"/>
    <mergeCell ref="W2:W3"/>
  </mergeCells>
  <printOptions/>
  <pageMargins left="0.75" right="0.75" top="0.59" bottom="0.59" header="0.51" footer="0.51"/>
  <pageSetup fitToHeight="0" fitToWidth="1" horizontalDpi="600" verticalDpi="600" orientation="landscape" paperSize="9" scale="6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2019-08-08T07:19:41Z</dcterms:created>
  <dcterms:modified xsi:type="dcterms:W3CDTF">2019-08-12T02:36:09Z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