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600" windowHeight="6840"/>
  </bookViews>
  <sheets>
    <sheet name="幼师" sheetId="1" r:id="rId1"/>
    <sheet name="幼管" sheetId="2" r:id="rId2"/>
    <sheet name="Sheet3" sheetId="3" r:id="rId3"/>
  </sheets>
  <definedNames>
    <definedName name="_xlnm.Print_Titles" localSheetId="1">幼管!$2:$2</definedName>
    <definedName name="_xlnm.Print_Titles" localSheetId="0">幼师!$2:$2</definedName>
  </definedNames>
  <calcPr calcId="125725"/>
</workbook>
</file>

<file path=xl/calcChain.xml><?xml version="1.0" encoding="utf-8"?>
<calcChain xmlns="http://schemas.openxmlformats.org/spreadsheetml/2006/main">
  <c r="L27" i="1"/>
  <c r="I27"/>
  <c r="L26"/>
  <c r="I26"/>
  <c r="L25"/>
  <c r="I25"/>
  <c r="L24"/>
  <c r="I24"/>
  <c r="L23"/>
  <c r="I23"/>
  <c r="L22"/>
  <c r="I22"/>
  <c r="L21"/>
  <c r="I21"/>
  <c r="L20"/>
  <c r="I20"/>
  <c r="L19"/>
  <c r="I19"/>
  <c r="L18"/>
  <c r="I18"/>
  <c r="L17"/>
  <c r="I17"/>
  <c r="L16"/>
  <c r="I16"/>
  <c r="L15"/>
  <c r="I15"/>
  <c r="L14"/>
  <c r="I14"/>
  <c r="L13"/>
  <c r="I13"/>
  <c r="AG17" i="2"/>
  <c r="AE17"/>
  <c r="AB17"/>
  <c r="AG16"/>
  <c r="AE16"/>
  <c r="AB16"/>
  <c r="AG15"/>
  <c r="AE15"/>
  <c r="AB15"/>
  <c r="AG14"/>
  <c r="AE14"/>
  <c r="AB14"/>
  <c r="AG13"/>
  <c r="AE13"/>
  <c r="AB13"/>
  <c r="AG12"/>
  <c r="AE12"/>
  <c r="AB12"/>
  <c r="AG11"/>
  <c r="AE11"/>
  <c r="AB11"/>
  <c r="AG10"/>
  <c r="AE10"/>
  <c r="AB10"/>
  <c r="AG9"/>
  <c r="AE9"/>
  <c r="AB9"/>
  <c r="AG8"/>
  <c r="AE8"/>
  <c r="AB8"/>
  <c r="AG7"/>
  <c r="AE7"/>
  <c r="AB7"/>
  <c r="AG6"/>
  <c r="AE6"/>
  <c r="AB6"/>
  <c r="AG5"/>
  <c r="AE5"/>
  <c r="AB5"/>
  <c r="AG4"/>
  <c r="AE4"/>
  <c r="AB4"/>
  <c r="AG3"/>
  <c r="AE3"/>
  <c r="AB3"/>
  <c r="L12" i="1"/>
  <c r="I12"/>
  <c r="L11"/>
  <c r="N11" s="1"/>
  <c r="I11"/>
  <c r="L10"/>
  <c r="I10"/>
  <c r="L9"/>
  <c r="I9"/>
  <c r="L8"/>
  <c r="I8"/>
  <c r="L7"/>
  <c r="N7" s="1"/>
  <c r="L6"/>
  <c r="I6"/>
  <c r="L5"/>
  <c r="I5"/>
  <c r="L4"/>
  <c r="N4" s="1"/>
  <c r="L3"/>
  <c r="I3"/>
  <c r="N10" l="1"/>
  <c r="N3"/>
  <c r="N14"/>
  <c r="N16"/>
  <c r="N17"/>
  <c r="N27"/>
  <c r="N23"/>
  <c r="N15"/>
  <c r="N6"/>
  <c r="N9"/>
  <c r="N12"/>
  <c r="N20"/>
  <c r="N22"/>
  <c r="N24"/>
  <c r="N18"/>
  <c r="N21"/>
  <c r="N25"/>
  <c r="N5"/>
  <c r="N8"/>
  <c r="N13"/>
  <c r="N19"/>
  <c r="N26"/>
</calcChain>
</file>

<file path=xl/sharedStrings.xml><?xml version="1.0" encoding="utf-8"?>
<sst xmlns="http://schemas.openxmlformats.org/spreadsheetml/2006/main" count="500" uniqueCount="217">
  <si>
    <t>面试成绩公示序号</t>
  </si>
  <si>
    <t>报名序号</t>
  </si>
  <si>
    <t>笔试考室</t>
  </si>
  <si>
    <t>笔试座号</t>
  </si>
  <si>
    <t>报名号</t>
  </si>
  <si>
    <t>考生姓名</t>
  </si>
  <si>
    <t>性别</t>
  </si>
  <si>
    <t>身份证号</t>
  </si>
  <si>
    <t>籍贯</t>
  </si>
  <si>
    <t>政治面貌</t>
  </si>
  <si>
    <t>学历</t>
  </si>
  <si>
    <t>毕业院校</t>
  </si>
  <si>
    <t>所学专业</t>
  </si>
  <si>
    <t>学习方式</t>
  </si>
  <si>
    <t>毕业时间</t>
  </si>
  <si>
    <t>是否师范</t>
  </si>
  <si>
    <t>教师资格证</t>
  </si>
  <si>
    <t>普通话证</t>
  </si>
  <si>
    <t>现工作单位</t>
  </si>
  <si>
    <t>联系电话</t>
  </si>
  <si>
    <t>考生签到</t>
  </si>
  <si>
    <t>面试抽签号</t>
  </si>
  <si>
    <t>招聘职数</t>
  </si>
  <si>
    <t>面试成绩</t>
  </si>
  <si>
    <t>面试折合(60%)</t>
  </si>
  <si>
    <t>面试排名</t>
  </si>
  <si>
    <t>笔试成绩</t>
  </si>
  <si>
    <t>笔试折合40%</t>
  </si>
  <si>
    <t>笔试排名</t>
  </si>
  <si>
    <t>综合成绩</t>
  </si>
  <si>
    <t>综合排名</t>
  </si>
  <si>
    <t>1</t>
  </si>
  <si>
    <t>7</t>
  </si>
  <si>
    <t>201901024</t>
  </si>
  <si>
    <t>谢奥林</t>
  </si>
  <si>
    <t>女</t>
  </si>
  <si>
    <t>共青团员</t>
  </si>
  <si>
    <t>本科</t>
  </si>
  <si>
    <t>华中师范大学</t>
  </si>
  <si>
    <t>201506</t>
  </si>
  <si>
    <t>幼儿园</t>
  </si>
  <si>
    <t>二甲</t>
  </si>
  <si>
    <t>2</t>
  </si>
  <si>
    <t>3</t>
  </si>
  <si>
    <t>201901148</t>
  </si>
  <si>
    <t>吴月峤</t>
  </si>
  <si>
    <t>夷陵小溪塔</t>
  </si>
  <si>
    <t>学前教育</t>
  </si>
  <si>
    <t>是</t>
  </si>
  <si>
    <t>10</t>
  </si>
  <si>
    <t>201901028</t>
  </si>
  <si>
    <t>黄玮</t>
  </si>
  <si>
    <t>4</t>
  </si>
  <si>
    <t>19</t>
  </si>
  <si>
    <t>201901079</t>
  </si>
  <si>
    <t>王思雨</t>
  </si>
  <si>
    <t>大专</t>
  </si>
  <si>
    <t>全日制</t>
  </si>
  <si>
    <t>201907</t>
  </si>
  <si>
    <t>5</t>
  </si>
  <si>
    <t>201901098</t>
  </si>
  <si>
    <t>韩敏</t>
  </si>
  <si>
    <t>无</t>
  </si>
  <si>
    <t>6</t>
  </si>
  <si>
    <t>16</t>
  </si>
  <si>
    <t>8</t>
  </si>
  <si>
    <t>函授</t>
  </si>
  <si>
    <t>201507</t>
  </si>
  <si>
    <t>小学</t>
  </si>
  <si>
    <t>9</t>
  </si>
  <si>
    <t>湖北师范大学</t>
  </si>
  <si>
    <t>17</t>
  </si>
  <si>
    <t>11</t>
  </si>
  <si>
    <t>14</t>
  </si>
  <si>
    <t>12</t>
  </si>
  <si>
    <t>13</t>
  </si>
  <si>
    <t>201906</t>
  </si>
  <si>
    <t>18</t>
  </si>
  <si>
    <t>——</t>
  </si>
  <si>
    <t>缺考</t>
  </si>
  <si>
    <t>15</t>
  </si>
  <si>
    <t>20</t>
  </si>
  <si>
    <t>201807</t>
  </si>
  <si>
    <t>201901161</t>
  </si>
  <si>
    <t>王霁宇</t>
  </si>
  <si>
    <t>武汉城市职业学院</t>
  </si>
  <si>
    <t>201901120</t>
  </si>
  <si>
    <t>魏久妹</t>
  </si>
  <si>
    <t>201901006</t>
  </si>
  <si>
    <t>陈思霖</t>
  </si>
  <si>
    <t>夷陵龙泉</t>
  </si>
  <si>
    <t>201901026</t>
  </si>
  <si>
    <t>熊梦雪</t>
  </si>
  <si>
    <t>201901129</t>
  </si>
  <si>
    <t>李天娇</t>
  </si>
  <si>
    <t>宜昌长阳</t>
  </si>
  <si>
    <t>宜昌兴山</t>
  </si>
  <si>
    <t>湖北第二师范学院</t>
  </si>
  <si>
    <t>201607</t>
  </si>
  <si>
    <t>夷陵区直属机关幼儿园冯家湾分园</t>
  </si>
  <si>
    <t>201407</t>
  </si>
  <si>
    <t>从事管理工作</t>
  </si>
  <si>
    <t>管理工作年限</t>
  </si>
  <si>
    <t>面试折合60%</t>
  </si>
  <si>
    <t>201902017</t>
  </si>
  <si>
    <t>习弘</t>
  </si>
  <si>
    <t>420521199104182223</t>
  </si>
  <si>
    <t>民族党派</t>
  </si>
  <si>
    <t>夷陵区直属机关幼儿园龙泉分园</t>
  </si>
  <si>
    <t>园务管理</t>
  </si>
  <si>
    <t>13997694950</t>
  </si>
  <si>
    <t>201902011</t>
  </si>
  <si>
    <t>杨燕茹</t>
  </si>
  <si>
    <t>13010219881019186X</t>
  </si>
  <si>
    <t>河北石家庄</t>
  </si>
  <si>
    <t>国家开放大学</t>
  </si>
  <si>
    <t>夷陵区直属机关幼儿园鸦鹊岭分园</t>
  </si>
  <si>
    <t>班主任</t>
  </si>
  <si>
    <t>18071306651</t>
  </si>
  <si>
    <t>201902013</t>
  </si>
  <si>
    <t>宋发兴</t>
  </si>
  <si>
    <t>420526199105142022</t>
  </si>
  <si>
    <t>长江大学</t>
  </si>
  <si>
    <t>星湖湾幼儿园</t>
  </si>
  <si>
    <t>13227269286</t>
  </si>
  <si>
    <t>201902028</t>
  </si>
  <si>
    <t>宋丽娟</t>
  </si>
  <si>
    <t>420528199410164781</t>
  </si>
  <si>
    <t xml:space="preserve"> 是</t>
  </si>
  <si>
    <t>18727230995</t>
  </si>
  <si>
    <t>201902026</t>
  </si>
  <si>
    <t>黄伊娜</t>
  </si>
  <si>
    <t>420521198910262928</t>
  </si>
  <si>
    <t>群众</t>
  </si>
  <si>
    <t>天问国际幼儿园</t>
  </si>
  <si>
    <t>教育管理</t>
  </si>
  <si>
    <t>13487238723</t>
  </si>
  <si>
    <t>201902005</t>
  </si>
  <si>
    <t>郝利利</t>
  </si>
  <si>
    <t>420521198805303863</t>
  </si>
  <si>
    <t>夷陵樟村坪</t>
  </si>
  <si>
    <t>湖北师范第二学院</t>
  </si>
  <si>
    <t>201707</t>
  </si>
  <si>
    <t>年级组长</t>
  </si>
  <si>
    <t>18071571571</t>
  </si>
  <si>
    <t>201902010</t>
  </si>
  <si>
    <t>田芳</t>
  </si>
  <si>
    <t>420528198603082526</t>
  </si>
  <si>
    <t>201901</t>
  </si>
  <si>
    <t>宜昌高新区南苑幼儿园</t>
  </si>
  <si>
    <t>15071758731</t>
  </si>
  <si>
    <t>201902022</t>
  </si>
  <si>
    <t>邹雪阳</t>
  </si>
  <si>
    <t>420626199201013525</t>
  </si>
  <si>
    <t>襄阳保康</t>
  </si>
  <si>
    <t>保康歇马镇幼儿园</t>
  </si>
  <si>
    <t>执行园长和班主任</t>
  </si>
  <si>
    <t>13317172736</t>
  </si>
  <si>
    <t>201902021</t>
  </si>
  <si>
    <t>宋娇娇</t>
  </si>
  <si>
    <t>420521199709282921</t>
  </si>
  <si>
    <t>夷陵分乡</t>
  </si>
  <si>
    <t>湖北省广播电视大学</t>
  </si>
  <si>
    <t>河口乡中心幼儿园</t>
  </si>
  <si>
    <t>15071764042</t>
  </si>
  <si>
    <t>201902003</t>
  </si>
  <si>
    <t>付文琴</t>
  </si>
  <si>
    <t>420529199101060061</t>
  </si>
  <si>
    <t>班长</t>
  </si>
  <si>
    <t>15071806322</t>
  </si>
  <si>
    <t>201902016</t>
  </si>
  <si>
    <t>李爱华</t>
  </si>
  <si>
    <t>420528198805261020</t>
  </si>
  <si>
    <t>13469863565</t>
  </si>
  <si>
    <t>201902014</t>
  </si>
  <si>
    <t>张姣</t>
  </si>
  <si>
    <t>42052119891216474X</t>
  </si>
  <si>
    <t>15090924990</t>
  </si>
  <si>
    <t>201902027</t>
  </si>
  <si>
    <t>邓婵娟</t>
  </si>
  <si>
    <t>420521198903250929</t>
  </si>
  <si>
    <t>夷陵雾渡河</t>
  </si>
  <si>
    <t>2.5</t>
  </si>
  <si>
    <t>13997741338</t>
  </si>
  <si>
    <t>201902019</t>
  </si>
  <si>
    <t>张清妍</t>
  </si>
  <si>
    <t>420521199611080926</t>
  </si>
  <si>
    <t>15971656897</t>
  </si>
  <si>
    <t>201902023</t>
  </si>
  <si>
    <t>覃冰娣</t>
  </si>
  <si>
    <t>420528199403053549</t>
  </si>
  <si>
    <t>湖北省省直机关幼儿园</t>
  </si>
  <si>
    <t>13986792791</t>
  </si>
  <si>
    <t>笔试成绩公布序号</t>
    <phoneticPr fontId="6" type="noConversion"/>
  </si>
  <si>
    <t>幼师A组</t>
    <phoneticPr fontId="6" type="noConversion"/>
  </si>
  <si>
    <t>幼师B组</t>
    <phoneticPr fontId="6" type="noConversion"/>
  </si>
  <si>
    <t>幼教管理</t>
    <phoneticPr fontId="6" type="noConversion"/>
  </si>
  <si>
    <t>岗位类别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</si>
  <si>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</si>
  <si>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</si>
  <si>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</si>
  <si>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4</t>
    <phoneticPr fontId="6" type="noConversion"/>
  </si>
  <si>
    <t>5</t>
    <phoneticPr fontId="6" type="noConversion"/>
  </si>
  <si>
    <t>6</t>
    <phoneticPr fontId="6" type="noConversion"/>
  </si>
  <si>
    <t>7</t>
    <phoneticPr fontId="6" type="noConversion"/>
  </si>
  <si>
    <t>8</t>
    <phoneticPr fontId="6" type="noConversion"/>
  </si>
  <si>
    <t>9</t>
    <phoneticPr fontId="6" type="noConversion"/>
  </si>
  <si>
    <t>10</t>
    <phoneticPr fontId="6" type="noConversion"/>
  </si>
  <si>
    <t>11</t>
    <phoneticPr fontId="6" type="noConversion"/>
  </si>
  <si>
    <t>12</t>
    <phoneticPr fontId="6" type="noConversion"/>
  </si>
  <si>
    <t>13</t>
    <phoneticPr fontId="6" type="noConversion"/>
  </si>
  <si>
    <t>14</t>
    <phoneticPr fontId="6" type="noConversion"/>
  </si>
  <si>
    <t>15</t>
    <phoneticPr fontId="6" type="noConversion"/>
  </si>
  <si>
    <t>笔试折合(40%)</t>
    <phoneticPr fontId="6" type="noConversion"/>
  </si>
  <si>
    <t>夷陵区2019年公办幼儿园教师专项公开招聘笔试及综合成绩(幼教管理岗位)</t>
    <phoneticPr fontId="8" type="noConversion"/>
  </si>
  <si>
    <t>夷陵区2019年公办幼儿园教师专项公开招聘拟录人员名单公示</t>
    <phoneticPr fontId="6" type="noConversion"/>
  </si>
  <si>
    <t>序号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</si>
</sst>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8"/>
      <color theme="1"/>
      <name val="方正仿宋简体"/>
      <charset val="134"/>
    </font>
    <font>
      <sz val="10"/>
      <color theme="1"/>
      <name val="方正仿宋简体"/>
      <charset val="134"/>
    </font>
    <font>
      <sz val="6"/>
      <color theme="1"/>
      <name val="方正仿宋简体"/>
      <charset val="134"/>
    </font>
    <font>
      <sz val="14"/>
      <color theme="1"/>
      <name val="方正大标宋简体"/>
      <charset val="134"/>
    </font>
    <font>
      <sz val="9"/>
      <name val="宋体"/>
      <charset val="134"/>
      <scheme val="minor"/>
    </font>
    <font>
      <sz val="6"/>
      <color theme="1"/>
      <name val="方正仿宋简体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20" zoomScaleNormal="120" workbookViewId="0">
      <selection activeCell="R8" sqref="R8"/>
    </sheetView>
  </sheetViews>
  <sheetFormatPr defaultColWidth="9" defaultRowHeight="13.5"/>
  <cols>
    <col min="1" max="1" width="6.375" style="14" customWidth="1"/>
    <col min="2" max="2" width="11.25" style="14" customWidth="1"/>
    <col min="3" max="3" width="9.625" style="14" customWidth="1"/>
    <col min="4" max="4" width="4.875" style="14" customWidth="1"/>
    <col min="5" max="5" width="8.75" style="14" customWidth="1"/>
    <col min="6" max="6" width="7.125" style="14" customWidth="1"/>
    <col min="7" max="7" width="4.75" style="14" customWidth="1"/>
    <col min="8" max="9" width="9" style="14"/>
    <col min="10" max="10" width="4.625" style="14" customWidth="1"/>
    <col min="11" max="11" width="7" style="14" customWidth="1"/>
    <col min="12" max="12" width="9.125" style="1" customWidth="1"/>
    <col min="13" max="13" width="5.375" style="1" customWidth="1"/>
    <col min="14" max="14" width="9" style="1"/>
    <col min="15" max="15" width="4.75" style="1" customWidth="1"/>
  </cols>
  <sheetData>
    <row r="1" spans="1:15" ht="23.25" customHeight="1">
      <c r="A1" s="19" t="s">
        <v>215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8.5" customHeight="1">
      <c r="A2" s="3" t="s">
        <v>216</v>
      </c>
      <c r="B2" s="3" t="s">
        <v>4</v>
      </c>
      <c r="C2" s="3" t="s">
        <v>5</v>
      </c>
      <c r="D2" s="3" t="s">
        <v>6</v>
      </c>
      <c r="E2" s="9" t="s">
        <v>197</v>
      </c>
      <c r="F2" s="9" t="s">
        <v>21</v>
      </c>
      <c r="G2" s="11" t="s">
        <v>22</v>
      </c>
      <c r="H2" s="17" t="s">
        <v>23</v>
      </c>
      <c r="I2" s="17" t="s">
        <v>24</v>
      </c>
      <c r="J2" s="17" t="s">
        <v>25</v>
      </c>
      <c r="K2" s="9" t="s">
        <v>26</v>
      </c>
      <c r="L2" s="9" t="s">
        <v>213</v>
      </c>
      <c r="M2" s="9" t="s">
        <v>28</v>
      </c>
      <c r="N2" s="9" t="s">
        <v>29</v>
      </c>
      <c r="O2" s="12" t="s">
        <v>30</v>
      </c>
    </row>
    <row r="3" spans="1:15" ht="29.1" customHeight="1">
      <c r="A3" s="15" t="s">
        <v>198</v>
      </c>
      <c r="B3" s="15" t="s">
        <v>33</v>
      </c>
      <c r="C3" s="15" t="s">
        <v>34</v>
      </c>
      <c r="D3" s="15" t="s">
        <v>35</v>
      </c>
      <c r="E3" s="16" t="s">
        <v>194</v>
      </c>
      <c r="F3" s="16">
        <v>69</v>
      </c>
      <c r="G3" s="11">
        <v>5</v>
      </c>
      <c r="H3" s="9">
        <v>81.400000000000006</v>
      </c>
      <c r="I3" s="9">
        <f t="shared" ref="I3:I12" si="0">0.6*H3</f>
        <v>48.84</v>
      </c>
      <c r="J3" s="9">
        <v>7</v>
      </c>
      <c r="K3" s="9">
        <v>78.5</v>
      </c>
      <c r="L3" s="10">
        <f t="shared" ref="L3:L12" si="1">K3*0.4</f>
        <v>31.400000000000002</v>
      </c>
      <c r="M3" s="10">
        <v>1</v>
      </c>
      <c r="N3" s="10">
        <f t="shared" ref="N3:N12" si="2">I3+L3</f>
        <v>80.240000000000009</v>
      </c>
      <c r="O3" s="10">
        <v>1</v>
      </c>
    </row>
    <row r="4" spans="1:15" ht="29.1" customHeight="1">
      <c r="A4" s="3" t="s">
        <v>199</v>
      </c>
      <c r="B4" s="3" t="s">
        <v>44</v>
      </c>
      <c r="C4" s="3" t="s">
        <v>45</v>
      </c>
      <c r="D4" s="3" t="s">
        <v>35</v>
      </c>
      <c r="E4" s="16" t="s">
        <v>194</v>
      </c>
      <c r="F4" s="9">
        <v>12</v>
      </c>
      <c r="G4" s="11">
        <v>5</v>
      </c>
      <c r="H4" s="9">
        <v>85.98</v>
      </c>
      <c r="I4" s="9">
        <v>51.59</v>
      </c>
      <c r="J4" s="9">
        <v>2</v>
      </c>
      <c r="K4" s="9">
        <v>71.5</v>
      </c>
      <c r="L4" s="10">
        <f t="shared" si="1"/>
        <v>28.6</v>
      </c>
      <c r="M4" s="10">
        <v>4</v>
      </c>
      <c r="N4" s="10">
        <f t="shared" si="2"/>
        <v>80.19</v>
      </c>
      <c r="O4" s="10">
        <v>2</v>
      </c>
    </row>
    <row r="5" spans="1:15" ht="29.1" customHeight="1">
      <c r="A5" s="15" t="s">
        <v>200</v>
      </c>
      <c r="B5" s="3" t="s">
        <v>50</v>
      </c>
      <c r="C5" s="3" t="s">
        <v>51</v>
      </c>
      <c r="D5" s="3" t="s">
        <v>35</v>
      </c>
      <c r="E5" s="16" t="s">
        <v>194</v>
      </c>
      <c r="F5" s="9">
        <v>38</v>
      </c>
      <c r="G5" s="11">
        <v>5</v>
      </c>
      <c r="H5" s="9">
        <v>85.4</v>
      </c>
      <c r="I5" s="9">
        <f t="shared" si="0"/>
        <v>51.24</v>
      </c>
      <c r="J5" s="9">
        <v>3</v>
      </c>
      <c r="K5" s="9">
        <v>72</v>
      </c>
      <c r="L5" s="10">
        <f t="shared" si="1"/>
        <v>28.8</v>
      </c>
      <c r="M5" s="10">
        <v>3</v>
      </c>
      <c r="N5" s="10">
        <f t="shared" si="2"/>
        <v>80.040000000000006</v>
      </c>
      <c r="O5" s="10">
        <v>3</v>
      </c>
    </row>
    <row r="6" spans="1:15" ht="29.1" customHeight="1">
      <c r="A6" s="3" t="s">
        <v>201</v>
      </c>
      <c r="B6" s="3" t="s">
        <v>54</v>
      </c>
      <c r="C6" s="3" t="s">
        <v>55</v>
      </c>
      <c r="D6" s="3" t="s">
        <v>35</v>
      </c>
      <c r="E6" s="16" t="s">
        <v>194</v>
      </c>
      <c r="F6" s="9">
        <v>63</v>
      </c>
      <c r="G6" s="11">
        <v>5</v>
      </c>
      <c r="H6" s="9">
        <v>85.4</v>
      </c>
      <c r="I6" s="9">
        <f t="shared" si="0"/>
        <v>51.24</v>
      </c>
      <c r="J6" s="9">
        <v>3</v>
      </c>
      <c r="K6" s="9">
        <v>70.5</v>
      </c>
      <c r="L6" s="10">
        <f t="shared" si="1"/>
        <v>28.200000000000003</v>
      </c>
      <c r="M6" s="10">
        <v>5</v>
      </c>
      <c r="N6" s="10">
        <f t="shared" si="2"/>
        <v>79.44</v>
      </c>
      <c r="O6" s="10">
        <v>4</v>
      </c>
    </row>
    <row r="7" spans="1:15" ht="29.1" customHeight="1">
      <c r="A7" s="15" t="s">
        <v>202</v>
      </c>
      <c r="B7" s="3" t="s">
        <v>60</v>
      </c>
      <c r="C7" s="3" t="s">
        <v>61</v>
      </c>
      <c r="D7" s="3" t="s">
        <v>35</v>
      </c>
      <c r="E7" s="16" t="s">
        <v>194</v>
      </c>
      <c r="F7" s="9">
        <v>45</v>
      </c>
      <c r="G7" s="11">
        <v>5</v>
      </c>
      <c r="H7" s="9">
        <v>79.680000000000007</v>
      </c>
      <c r="I7" s="9">
        <v>47.81</v>
      </c>
      <c r="J7" s="9">
        <v>15</v>
      </c>
      <c r="K7" s="9">
        <v>73.5</v>
      </c>
      <c r="L7" s="10">
        <f t="shared" si="1"/>
        <v>29.400000000000002</v>
      </c>
      <c r="M7" s="10">
        <v>2</v>
      </c>
      <c r="N7" s="10">
        <f t="shared" si="2"/>
        <v>77.210000000000008</v>
      </c>
      <c r="O7" s="10">
        <v>5</v>
      </c>
    </row>
    <row r="8" spans="1:15" ht="29.1" customHeight="1">
      <c r="A8" s="3" t="s">
        <v>203</v>
      </c>
      <c r="B8" s="3" t="s">
        <v>83</v>
      </c>
      <c r="C8" s="3" t="s">
        <v>84</v>
      </c>
      <c r="D8" s="3" t="s">
        <v>35</v>
      </c>
      <c r="E8" s="16" t="s">
        <v>195</v>
      </c>
      <c r="F8" s="9">
        <v>65</v>
      </c>
      <c r="G8" s="11">
        <v>5</v>
      </c>
      <c r="H8" s="9">
        <v>88</v>
      </c>
      <c r="I8" s="9">
        <f t="shared" si="0"/>
        <v>52.8</v>
      </c>
      <c r="J8" s="9">
        <v>1</v>
      </c>
      <c r="K8" s="9">
        <v>80</v>
      </c>
      <c r="L8" s="10">
        <f t="shared" si="1"/>
        <v>32</v>
      </c>
      <c r="M8" s="10">
        <v>2</v>
      </c>
      <c r="N8" s="10">
        <f t="shared" si="2"/>
        <v>84.8</v>
      </c>
      <c r="O8" s="10">
        <v>1</v>
      </c>
    </row>
    <row r="9" spans="1:15" ht="29.1" customHeight="1">
      <c r="A9" s="15" t="s">
        <v>204</v>
      </c>
      <c r="B9" s="3" t="s">
        <v>86</v>
      </c>
      <c r="C9" s="3" t="s">
        <v>87</v>
      </c>
      <c r="D9" s="3" t="s">
        <v>35</v>
      </c>
      <c r="E9" s="16" t="s">
        <v>195</v>
      </c>
      <c r="F9" s="9">
        <v>12</v>
      </c>
      <c r="G9" s="11">
        <v>5</v>
      </c>
      <c r="H9" s="9">
        <v>83</v>
      </c>
      <c r="I9" s="9">
        <f t="shared" si="0"/>
        <v>49.8</v>
      </c>
      <c r="J9" s="9">
        <v>15</v>
      </c>
      <c r="K9" s="9">
        <v>83.5</v>
      </c>
      <c r="L9" s="10">
        <f t="shared" si="1"/>
        <v>33.4</v>
      </c>
      <c r="M9" s="10">
        <v>1</v>
      </c>
      <c r="N9" s="10">
        <f t="shared" si="2"/>
        <v>83.199999999999989</v>
      </c>
      <c r="O9" s="10">
        <v>2</v>
      </c>
    </row>
    <row r="10" spans="1:15" ht="29.1" customHeight="1">
      <c r="A10" s="3" t="s">
        <v>205</v>
      </c>
      <c r="B10" s="3" t="s">
        <v>88</v>
      </c>
      <c r="C10" s="3" t="s">
        <v>89</v>
      </c>
      <c r="D10" s="3" t="s">
        <v>35</v>
      </c>
      <c r="E10" s="16" t="s">
        <v>195</v>
      </c>
      <c r="F10" s="9">
        <v>18</v>
      </c>
      <c r="G10" s="11">
        <v>5</v>
      </c>
      <c r="H10" s="9">
        <v>84.8</v>
      </c>
      <c r="I10" s="9">
        <f t="shared" si="0"/>
        <v>50.879999999999995</v>
      </c>
      <c r="J10" s="9">
        <v>8</v>
      </c>
      <c r="K10" s="9">
        <v>78.5</v>
      </c>
      <c r="L10" s="10">
        <f t="shared" si="1"/>
        <v>31.400000000000002</v>
      </c>
      <c r="M10" s="10">
        <v>3</v>
      </c>
      <c r="N10" s="10">
        <f t="shared" si="2"/>
        <v>82.28</v>
      </c>
      <c r="O10" s="10">
        <v>3</v>
      </c>
    </row>
    <row r="11" spans="1:15" ht="29.1" customHeight="1">
      <c r="A11" s="15" t="s">
        <v>206</v>
      </c>
      <c r="B11" s="3" t="s">
        <v>91</v>
      </c>
      <c r="C11" s="3" t="s">
        <v>92</v>
      </c>
      <c r="D11" s="3" t="s">
        <v>35</v>
      </c>
      <c r="E11" s="16" t="s">
        <v>195</v>
      </c>
      <c r="F11" s="9">
        <v>53</v>
      </c>
      <c r="G11" s="11">
        <v>5</v>
      </c>
      <c r="H11" s="9">
        <v>83.2</v>
      </c>
      <c r="I11" s="9">
        <f t="shared" si="0"/>
        <v>49.92</v>
      </c>
      <c r="J11" s="9">
        <v>14</v>
      </c>
      <c r="K11" s="9">
        <v>78</v>
      </c>
      <c r="L11" s="10">
        <f t="shared" si="1"/>
        <v>31.200000000000003</v>
      </c>
      <c r="M11" s="10">
        <v>4</v>
      </c>
      <c r="N11" s="10">
        <f t="shared" si="2"/>
        <v>81.12</v>
      </c>
      <c r="O11" s="10">
        <v>4</v>
      </c>
    </row>
    <row r="12" spans="1:15" ht="29.1" customHeight="1">
      <c r="A12" s="3" t="s">
        <v>207</v>
      </c>
      <c r="B12" s="3" t="s">
        <v>93</v>
      </c>
      <c r="C12" s="3" t="s">
        <v>94</v>
      </c>
      <c r="D12" s="3" t="s">
        <v>35</v>
      </c>
      <c r="E12" s="16" t="s">
        <v>195</v>
      </c>
      <c r="F12" s="9">
        <v>7</v>
      </c>
      <c r="G12" s="11">
        <v>5</v>
      </c>
      <c r="H12" s="9">
        <v>85.6</v>
      </c>
      <c r="I12" s="9">
        <f t="shared" si="0"/>
        <v>51.359999999999992</v>
      </c>
      <c r="J12" s="9">
        <v>5</v>
      </c>
      <c r="K12" s="9">
        <v>70.5</v>
      </c>
      <c r="L12" s="10">
        <f t="shared" si="1"/>
        <v>28.200000000000003</v>
      </c>
      <c r="M12" s="10">
        <v>5</v>
      </c>
      <c r="N12" s="10">
        <f t="shared" si="2"/>
        <v>79.56</v>
      </c>
      <c r="O12" s="10">
        <v>5</v>
      </c>
    </row>
    <row r="13" spans="1:15" ht="24" customHeight="1">
      <c r="A13" s="4" t="s">
        <v>208</v>
      </c>
      <c r="B13" s="3" t="s">
        <v>104</v>
      </c>
      <c r="C13" s="3" t="s">
        <v>105</v>
      </c>
      <c r="D13" s="3" t="s">
        <v>35</v>
      </c>
      <c r="E13" s="9" t="s">
        <v>196</v>
      </c>
      <c r="F13" s="10">
        <v>4</v>
      </c>
      <c r="G13" s="10">
        <v>5</v>
      </c>
      <c r="H13" s="13">
        <v>87.4</v>
      </c>
      <c r="I13" s="13">
        <f t="shared" ref="I13:I27" si="3">0.6*H13</f>
        <v>52.440000000000005</v>
      </c>
      <c r="J13" s="10">
        <v>1</v>
      </c>
      <c r="K13" s="10">
        <v>81.5</v>
      </c>
      <c r="L13" s="10">
        <f t="shared" ref="L13:L27" si="4">K13*0.4</f>
        <v>32.6</v>
      </c>
      <c r="M13" s="10">
        <v>1</v>
      </c>
      <c r="N13" s="10">
        <f t="shared" ref="N13:N27" si="5">I13+L13</f>
        <v>85.04</v>
      </c>
      <c r="O13" s="10">
        <v>1</v>
      </c>
    </row>
    <row r="14" spans="1:15" ht="24" customHeight="1">
      <c r="A14" s="4" t="s">
        <v>209</v>
      </c>
      <c r="B14" s="3" t="s">
        <v>111</v>
      </c>
      <c r="C14" s="3" t="s">
        <v>112</v>
      </c>
      <c r="D14" s="3" t="s">
        <v>35</v>
      </c>
      <c r="E14" s="9" t="s">
        <v>196</v>
      </c>
      <c r="F14" s="10">
        <v>15</v>
      </c>
      <c r="G14" s="10">
        <v>5</v>
      </c>
      <c r="H14" s="13">
        <v>85.4</v>
      </c>
      <c r="I14" s="13">
        <f t="shared" si="3"/>
        <v>51.24</v>
      </c>
      <c r="J14" s="10">
        <v>3</v>
      </c>
      <c r="K14" s="10">
        <v>79</v>
      </c>
      <c r="L14" s="10">
        <f t="shared" si="4"/>
        <v>31.6</v>
      </c>
      <c r="M14" s="10">
        <v>2</v>
      </c>
      <c r="N14" s="10">
        <f t="shared" si="5"/>
        <v>82.84</v>
      </c>
      <c r="O14" s="10">
        <v>2</v>
      </c>
    </row>
    <row r="15" spans="1:15" ht="24" customHeight="1">
      <c r="A15" s="4" t="s">
        <v>210</v>
      </c>
      <c r="B15" s="3" t="s">
        <v>119</v>
      </c>
      <c r="C15" s="3" t="s">
        <v>120</v>
      </c>
      <c r="D15" s="3" t="s">
        <v>35</v>
      </c>
      <c r="E15" s="9" t="s">
        <v>196</v>
      </c>
      <c r="F15" s="10">
        <v>12</v>
      </c>
      <c r="G15" s="10">
        <v>5</v>
      </c>
      <c r="H15" s="13">
        <v>85.6</v>
      </c>
      <c r="I15" s="13">
        <f t="shared" si="3"/>
        <v>51.359999999999992</v>
      </c>
      <c r="J15" s="10">
        <v>2</v>
      </c>
      <c r="K15" s="10">
        <v>78.5</v>
      </c>
      <c r="L15" s="10">
        <f t="shared" si="4"/>
        <v>31.400000000000002</v>
      </c>
      <c r="M15" s="10">
        <v>3</v>
      </c>
      <c r="N15" s="10">
        <f t="shared" si="5"/>
        <v>82.759999999999991</v>
      </c>
      <c r="O15" s="10">
        <v>3</v>
      </c>
    </row>
    <row r="16" spans="1:15" ht="24" customHeight="1">
      <c r="A16" s="4" t="s">
        <v>211</v>
      </c>
      <c r="B16" s="3" t="s">
        <v>125</v>
      </c>
      <c r="C16" s="3" t="s">
        <v>126</v>
      </c>
      <c r="D16" s="3" t="s">
        <v>35</v>
      </c>
      <c r="E16" s="9" t="s">
        <v>196</v>
      </c>
      <c r="F16" s="10">
        <v>11</v>
      </c>
      <c r="G16" s="10">
        <v>5</v>
      </c>
      <c r="H16" s="13">
        <v>85.2</v>
      </c>
      <c r="I16" s="13">
        <f t="shared" si="3"/>
        <v>51.12</v>
      </c>
      <c r="J16" s="10">
        <v>4</v>
      </c>
      <c r="K16" s="10">
        <v>77</v>
      </c>
      <c r="L16" s="10">
        <f t="shared" si="4"/>
        <v>30.8</v>
      </c>
      <c r="M16" s="10">
        <v>4</v>
      </c>
      <c r="N16" s="10">
        <f t="shared" si="5"/>
        <v>81.92</v>
      </c>
      <c r="O16" s="10">
        <v>4</v>
      </c>
    </row>
    <row r="17" spans="1:15" ht="24" customHeight="1">
      <c r="A17" s="4" t="s">
        <v>212</v>
      </c>
      <c r="B17" s="3" t="s">
        <v>130</v>
      </c>
      <c r="C17" s="3" t="s">
        <v>131</v>
      </c>
      <c r="D17" s="3" t="s">
        <v>35</v>
      </c>
      <c r="E17" s="9" t="s">
        <v>196</v>
      </c>
      <c r="F17" s="10">
        <v>14</v>
      </c>
      <c r="G17" s="10">
        <v>5</v>
      </c>
      <c r="H17" s="13">
        <v>83</v>
      </c>
      <c r="I17" s="13">
        <f t="shared" si="3"/>
        <v>49.8</v>
      </c>
      <c r="J17" s="10">
        <v>7</v>
      </c>
      <c r="K17" s="10">
        <v>76.5</v>
      </c>
      <c r="L17" s="10">
        <f t="shared" si="4"/>
        <v>30.6</v>
      </c>
      <c r="M17" s="10">
        <v>5</v>
      </c>
      <c r="N17" s="10">
        <f t="shared" si="5"/>
        <v>80.400000000000006</v>
      </c>
      <c r="O17" s="10">
        <v>5</v>
      </c>
    </row>
    <row r="18" spans="1:15" ht="24" hidden="1" customHeight="1">
      <c r="A18" s="4"/>
      <c r="B18" s="3" t="s">
        <v>137</v>
      </c>
      <c r="C18" s="3" t="s">
        <v>138</v>
      </c>
      <c r="D18" s="3" t="s">
        <v>35</v>
      </c>
      <c r="E18" s="9" t="s">
        <v>196</v>
      </c>
      <c r="F18" s="10">
        <v>13</v>
      </c>
      <c r="G18" s="10">
        <v>5</v>
      </c>
      <c r="H18" s="13">
        <v>83.2</v>
      </c>
      <c r="I18" s="13">
        <f t="shared" si="3"/>
        <v>49.92</v>
      </c>
      <c r="J18" s="10">
        <v>6</v>
      </c>
      <c r="K18" s="10">
        <v>75.5</v>
      </c>
      <c r="L18" s="10">
        <f t="shared" si="4"/>
        <v>30.200000000000003</v>
      </c>
      <c r="M18" s="10">
        <v>6</v>
      </c>
      <c r="N18" s="10">
        <f t="shared" si="5"/>
        <v>80.12</v>
      </c>
      <c r="O18" s="10">
        <v>6</v>
      </c>
    </row>
    <row r="19" spans="1:15" ht="24" hidden="1" customHeight="1">
      <c r="A19" s="4"/>
      <c r="B19" s="3" t="s">
        <v>145</v>
      </c>
      <c r="C19" s="3" t="s">
        <v>146</v>
      </c>
      <c r="D19" s="3" t="s">
        <v>35</v>
      </c>
      <c r="E19" s="9" t="s">
        <v>196</v>
      </c>
      <c r="F19" s="10">
        <v>8</v>
      </c>
      <c r="G19" s="10">
        <v>5</v>
      </c>
      <c r="H19" s="13">
        <v>83.4</v>
      </c>
      <c r="I19" s="13">
        <f t="shared" si="3"/>
        <v>50.04</v>
      </c>
      <c r="J19" s="10">
        <v>5</v>
      </c>
      <c r="K19" s="10">
        <v>68</v>
      </c>
      <c r="L19" s="10">
        <f t="shared" si="4"/>
        <v>27.200000000000003</v>
      </c>
      <c r="M19" s="10">
        <v>9</v>
      </c>
      <c r="N19" s="10">
        <f t="shared" si="5"/>
        <v>77.240000000000009</v>
      </c>
      <c r="O19" s="10">
        <v>7</v>
      </c>
    </row>
    <row r="20" spans="1:15" ht="24" hidden="1" customHeight="1">
      <c r="A20" s="4"/>
      <c r="B20" s="3" t="s">
        <v>151</v>
      </c>
      <c r="C20" s="3" t="s">
        <v>152</v>
      </c>
      <c r="D20" s="3" t="s">
        <v>35</v>
      </c>
      <c r="E20" s="9" t="s">
        <v>196</v>
      </c>
      <c r="F20" s="10">
        <v>3</v>
      </c>
      <c r="G20" s="10">
        <v>5</v>
      </c>
      <c r="H20" s="13">
        <v>81</v>
      </c>
      <c r="I20" s="13">
        <f t="shared" si="3"/>
        <v>48.6</v>
      </c>
      <c r="J20" s="10">
        <v>10</v>
      </c>
      <c r="K20" s="10">
        <v>70</v>
      </c>
      <c r="L20" s="10">
        <f t="shared" si="4"/>
        <v>28</v>
      </c>
      <c r="M20" s="10">
        <v>7</v>
      </c>
      <c r="N20" s="10">
        <f t="shared" si="5"/>
        <v>76.599999999999994</v>
      </c>
      <c r="O20" s="10">
        <v>8</v>
      </c>
    </row>
    <row r="21" spans="1:15" ht="24" hidden="1" customHeight="1">
      <c r="A21" s="4"/>
      <c r="B21" s="3" t="s">
        <v>158</v>
      </c>
      <c r="C21" s="3" t="s">
        <v>159</v>
      </c>
      <c r="D21" s="3" t="s">
        <v>35</v>
      </c>
      <c r="E21" s="9" t="s">
        <v>196</v>
      </c>
      <c r="F21" s="10">
        <v>19</v>
      </c>
      <c r="G21" s="10">
        <v>5</v>
      </c>
      <c r="H21" s="13">
        <v>81</v>
      </c>
      <c r="I21" s="13">
        <f t="shared" si="3"/>
        <v>48.6</v>
      </c>
      <c r="J21" s="10">
        <v>10</v>
      </c>
      <c r="K21" s="10">
        <v>69.5</v>
      </c>
      <c r="L21" s="10">
        <f t="shared" si="4"/>
        <v>27.8</v>
      </c>
      <c r="M21" s="10">
        <v>8</v>
      </c>
      <c r="N21" s="10">
        <f t="shared" si="5"/>
        <v>76.400000000000006</v>
      </c>
      <c r="O21" s="10">
        <v>9</v>
      </c>
    </row>
    <row r="22" spans="1:15" ht="24" hidden="1" customHeight="1">
      <c r="A22" s="4"/>
      <c r="B22" s="3" t="s">
        <v>165</v>
      </c>
      <c r="C22" s="3" t="s">
        <v>166</v>
      </c>
      <c r="D22" s="3" t="s">
        <v>35</v>
      </c>
      <c r="E22" s="9" t="s">
        <v>196</v>
      </c>
      <c r="F22" s="10">
        <v>2</v>
      </c>
      <c r="G22" s="10">
        <v>5</v>
      </c>
      <c r="H22" s="13">
        <v>82</v>
      </c>
      <c r="I22" s="13">
        <f t="shared" si="3"/>
        <v>49.199999999999996</v>
      </c>
      <c r="J22" s="10">
        <v>9</v>
      </c>
      <c r="K22" s="10">
        <v>67</v>
      </c>
      <c r="L22" s="10">
        <f t="shared" si="4"/>
        <v>26.8</v>
      </c>
      <c r="M22" s="10">
        <v>12</v>
      </c>
      <c r="N22" s="10">
        <f t="shared" si="5"/>
        <v>76</v>
      </c>
      <c r="O22" s="10">
        <v>10</v>
      </c>
    </row>
    <row r="23" spans="1:15" ht="24" hidden="1" customHeight="1">
      <c r="A23" s="4"/>
      <c r="B23" s="3" t="s">
        <v>170</v>
      </c>
      <c r="C23" s="3" t="s">
        <v>171</v>
      </c>
      <c r="D23" s="3" t="s">
        <v>35</v>
      </c>
      <c r="E23" s="9" t="s">
        <v>196</v>
      </c>
      <c r="F23" s="10">
        <v>7</v>
      </c>
      <c r="G23" s="10">
        <v>5</v>
      </c>
      <c r="H23" s="13">
        <v>81</v>
      </c>
      <c r="I23" s="13">
        <f t="shared" si="3"/>
        <v>48.6</v>
      </c>
      <c r="J23" s="10">
        <v>10</v>
      </c>
      <c r="K23" s="10">
        <v>68</v>
      </c>
      <c r="L23" s="10">
        <f t="shared" si="4"/>
        <v>27.200000000000003</v>
      </c>
      <c r="M23" s="10">
        <v>9</v>
      </c>
      <c r="N23" s="10">
        <f t="shared" si="5"/>
        <v>75.800000000000011</v>
      </c>
      <c r="O23" s="10">
        <v>11</v>
      </c>
    </row>
    <row r="24" spans="1:15" ht="24" hidden="1" customHeight="1">
      <c r="A24" s="4"/>
      <c r="B24" s="3" t="s">
        <v>174</v>
      </c>
      <c r="C24" s="3" t="s">
        <v>175</v>
      </c>
      <c r="D24" s="3" t="s">
        <v>35</v>
      </c>
      <c r="E24" s="9" t="s">
        <v>196</v>
      </c>
      <c r="F24" s="10">
        <v>22</v>
      </c>
      <c r="G24" s="10">
        <v>5</v>
      </c>
      <c r="H24" s="13">
        <v>82.6</v>
      </c>
      <c r="I24" s="13">
        <f t="shared" si="3"/>
        <v>49.559999999999995</v>
      </c>
      <c r="J24" s="10">
        <v>8</v>
      </c>
      <c r="K24" s="10">
        <v>65.5</v>
      </c>
      <c r="L24" s="10">
        <f t="shared" si="4"/>
        <v>26.200000000000003</v>
      </c>
      <c r="M24" s="10">
        <v>13</v>
      </c>
      <c r="N24" s="10">
        <f t="shared" si="5"/>
        <v>75.759999999999991</v>
      </c>
      <c r="O24" s="10">
        <v>12</v>
      </c>
    </row>
    <row r="25" spans="1:15" ht="24" hidden="1" customHeight="1">
      <c r="A25" s="4"/>
      <c r="B25" s="3" t="s">
        <v>178</v>
      </c>
      <c r="C25" s="3" t="s">
        <v>179</v>
      </c>
      <c r="D25" s="3" t="s">
        <v>35</v>
      </c>
      <c r="E25" s="9" t="s">
        <v>196</v>
      </c>
      <c r="F25" s="10">
        <v>16</v>
      </c>
      <c r="G25" s="10">
        <v>5</v>
      </c>
      <c r="H25" s="13">
        <v>80.400000000000006</v>
      </c>
      <c r="I25" s="13">
        <f t="shared" si="3"/>
        <v>48.24</v>
      </c>
      <c r="J25" s="10">
        <v>13</v>
      </c>
      <c r="K25" s="10">
        <v>67.5</v>
      </c>
      <c r="L25" s="10">
        <f t="shared" si="4"/>
        <v>27</v>
      </c>
      <c r="M25" s="10">
        <v>11</v>
      </c>
      <c r="N25" s="10">
        <f t="shared" si="5"/>
        <v>75.240000000000009</v>
      </c>
      <c r="O25" s="10">
        <v>13</v>
      </c>
    </row>
    <row r="26" spans="1:15" ht="24" hidden="1" customHeight="1">
      <c r="A26" s="4"/>
      <c r="B26" s="3" t="s">
        <v>184</v>
      </c>
      <c r="C26" s="3" t="s">
        <v>185</v>
      </c>
      <c r="D26" s="3" t="s">
        <v>35</v>
      </c>
      <c r="E26" s="9" t="s">
        <v>196</v>
      </c>
      <c r="F26" s="10">
        <v>1</v>
      </c>
      <c r="G26" s="10">
        <v>5</v>
      </c>
      <c r="H26" s="13">
        <v>79.2</v>
      </c>
      <c r="I26" s="13">
        <f t="shared" si="3"/>
        <v>47.52</v>
      </c>
      <c r="J26" s="10">
        <v>15</v>
      </c>
      <c r="K26" s="10">
        <v>63.5</v>
      </c>
      <c r="L26" s="10">
        <f t="shared" si="4"/>
        <v>25.400000000000002</v>
      </c>
      <c r="M26" s="10">
        <v>14</v>
      </c>
      <c r="N26" s="10">
        <f t="shared" si="5"/>
        <v>72.92</v>
      </c>
      <c r="O26" s="10">
        <v>14</v>
      </c>
    </row>
    <row r="27" spans="1:15" ht="24" hidden="1" customHeight="1">
      <c r="A27" s="4"/>
      <c r="B27" s="3" t="s">
        <v>188</v>
      </c>
      <c r="C27" s="3" t="s">
        <v>189</v>
      </c>
      <c r="D27" s="3" t="s">
        <v>35</v>
      </c>
      <c r="E27" s="9" t="s">
        <v>196</v>
      </c>
      <c r="F27" s="10">
        <v>10</v>
      </c>
      <c r="G27" s="10">
        <v>5</v>
      </c>
      <c r="H27" s="13">
        <v>79.8</v>
      </c>
      <c r="I27" s="13">
        <f t="shared" si="3"/>
        <v>47.879999999999995</v>
      </c>
      <c r="J27" s="10">
        <v>14</v>
      </c>
      <c r="K27" s="10">
        <v>0</v>
      </c>
      <c r="L27" s="10">
        <f t="shared" si="4"/>
        <v>0</v>
      </c>
      <c r="M27" s="10" t="s">
        <v>79</v>
      </c>
      <c r="N27" s="10">
        <f t="shared" si="5"/>
        <v>47.879999999999995</v>
      </c>
      <c r="O27" s="10" t="s">
        <v>78</v>
      </c>
    </row>
  </sheetData>
  <sheetProtection password="C5D9" sheet="1" objects="1" scenarios="1"/>
  <sortState ref="A18:AL32">
    <sortCondition descending="1" ref="N18:N32"/>
  </sortState>
  <mergeCells count="1">
    <mergeCell ref="A1:O1"/>
  </mergeCells>
  <phoneticPr fontId="6" type="noConversion"/>
  <pageMargins left="0.70866141732283505" right="0.43307086614173201" top="0.74803149606299202" bottom="0.74803149606299202" header="0.31496062992126" footer="0.31496062992126"/>
  <pageSetup paperSize="9" orientation="landscape" r:id="rId1"/>
  <headerFooter>
    <oddFooter>&amp;L幼师岗位报名&amp;C第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zoomScale="120" zoomScaleNormal="120" workbookViewId="0">
      <selection sqref="A1:AH1"/>
    </sheetView>
  </sheetViews>
  <sheetFormatPr defaultColWidth="9" defaultRowHeight="13.5"/>
  <cols>
    <col min="1" max="1" width="5.375" customWidth="1"/>
    <col min="2" max="5" width="6.125" customWidth="1"/>
    <col min="6" max="6" width="12.75" customWidth="1"/>
    <col min="7" max="7" width="10.125" customWidth="1"/>
    <col min="8" max="8" width="4.875" customWidth="1"/>
    <col min="9" max="9" width="18.625" customWidth="1"/>
    <col min="10" max="10" width="6.625" customWidth="1"/>
    <col min="11" max="11" width="5" customWidth="1"/>
    <col min="12" max="12" width="5.375" customWidth="1"/>
    <col min="13" max="13" width="10.25" customWidth="1"/>
    <col min="14" max="14" width="9" customWidth="1"/>
    <col min="15" max="15" width="6.125" customWidth="1"/>
    <col min="16" max="16" width="7.5" customWidth="1"/>
    <col min="17" max="17" width="4.625" customWidth="1"/>
    <col min="18" max="18" width="9" customWidth="1"/>
    <col min="19" max="19" width="4.625" customWidth="1"/>
    <col min="20" max="20" width="9.875" customWidth="1"/>
    <col min="21" max="21" width="6.125" customWidth="1"/>
    <col min="22" max="22" width="4" customWidth="1"/>
    <col min="23" max="23" width="12.25" customWidth="1"/>
    <col min="24" max="24" width="15" customWidth="1"/>
    <col min="25" max="25" width="5.125" customWidth="1"/>
    <col min="26" max="26" width="6.875" customWidth="1"/>
    <col min="27" max="27" width="5.75" customWidth="1"/>
    <col min="28" max="28" width="9.375" customWidth="1"/>
    <col min="29" max="33" width="9" style="1"/>
    <col min="34" max="34" width="6.125" customWidth="1"/>
  </cols>
  <sheetData>
    <row r="1" spans="1:34" ht="41.1" customHeight="1">
      <c r="A1" s="20" t="s">
        <v>214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34.5" customHeight="1">
      <c r="A2" s="2" t="s">
        <v>1</v>
      </c>
      <c r="B2" s="2" t="s">
        <v>0</v>
      </c>
      <c r="C2" s="18" t="s">
        <v>193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101</v>
      </c>
      <c r="V2" s="8" t="s">
        <v>102</v>
      </c>
      <c r="W2" s="3" t="s">
        <v>19</v>
      </c>
      <c r="X2" s="9" t="s">
        <v>20</v>
      </c>
      <c r="Y2" s="11" t="s">
        <v>22</v>
      </c>
      <c r="Z2" s="12" t="s">
        <v>21</v>
      </c>
      <c r="AA2" s="11" t="s">
        <v>23</v>
      </c>
      <c r="AB2" s="11" t="s">
        <v>103</v>
      </c>
      <c r="AC2" s="9" t="s">
        <v>25</v>
      </c>
      <c r="AD2" s="9" t="s">
        <v>26</v>
      </c>
      <c r="AE2" s="9" t="s">
        <v>27</v>
      </c>
      <c r="AF2" s="9" t="s">
        <v>28</v>
      </c>
      <c r="AG2" s="9" t="s">
        <v>29</v>
      </c>
      <c r="AH2" s="12" t="s">
        <v>30</v>
      </c>
    </row>
    <row r="3" spans="1:34" ht="24" customHeight="1">
      <c r="A3" s="4">
        <v>17</v>
      </c>
      <c r="B3" s="4" t="s">
        <v>31</v>
      </c>
      <c r="C3" s="4" t="s">
        <v>31</v>
      </c>
      <c r="D3" s="4" t="s">
        <v>42</v>
      </c>
      <c r="E3" s="4" t="s">
        <v>75</v>
      </c>
      <c r="F3" s="3" t="s">
        <v>104</v>
      </c>
      <c r="G3" s="3" t="s">
        <v>105</v>
      </c>
      <c r="H3" s="3" t="s">
        <v>35</v>
      </c>
      <c r="I3" s="3" t="s">
        <v>106</v>
      </c>
      <c r="J3" s="3" t="s">
        <v>90</v>
      </c>
      <c r="K3" s="3" t="s">
        <v>107</v>
      </c>
      <c r="L3" s="3" t="s">
        <v>56</v>
      </c>
      <c r="M3" s="3" t="s">
        <v>97</v>
      </c>
      <c r="N3" s="3" t="s">
        <v>47</v>
      </c>
      <c r="O3" s="3" t="s">
        <v>66</v>
      </c>
      <c r="P3" s="3" t="s">
        <v>76</v>
      </c>
      <c r="Q3" s="3" t="s">
        <v>48</v>
      </c>
      <c r="R3" s="3" t="s">
        <v>40</v>
      </c>
      <c r="S3" s="3" t="s">
        <v>41</v>
      </c>
      <c r="T3" s="2" t="s">
        <v>108</v>
      </c>
      <c r="U3" s="3" t="s">
        <v>109</v>
      </c>
      <c r="V3" s="3" t="s">
        <v>43</v>
      </c>
      <c r="W3" s="3" t="s">
        <v>110</v>
      </c>
      <c r="X3" s="10"/>
      <c r="Y3" s="13">
        <v>5</v>
      </c>
      <c r="Z3" s="10">
        <v>4</v>
      </c>
      <c r="AA3" s="13">
        <v>87.4</v>
      </c>
      <c r="AB3" s="13">
        <f t="shared" ref="AB3:AB17" si="0">0.6*AA3</f>
        <v>52.44</v>
      </c>
      <c r="AC3" s="10">
        <v>1</v>
      </c>
      <c r="AD3" s="10">
        <v>81.5</v>
      </c>
      <c r="AE3" s="10">
        <f t="shared" ref="AE3:AE17" si="1">AD3*0.4</f>
        <v>32.6</v>
      </c>
      <c r="AF3" s="10">
        <v>1</v>
      </c>
      <c r="AG3" s="10">
        <f t="shared" ref="AG3:AG17" si="2">AB3+AE3</f>
        <v>85.04</v>
      </c>
      <c r="AH3" s="10">
        <v>1</v>
      </c>
    </row>
    <row r="4" spans="1:34" ht="24" customHeight="1">
      <c r="A4" s="4">
        <v>11</v>
      </c>
      <c r="B4" s="4" t="s">
        <v>43</v>
      </c>
      <c r="C4" s="4" t="s">
        <v>42</v>
      </c>
      <c r="D4" s="4" t="s">
        <v>42</v>
      </c>
      <c r="E4" s="4" t="s">
        <v>69</v>
      </c>
      <c r="F4" s="3" t="s">
        <v>111</v>
      </c>
      <c r="G4" s="3" t="s">
        <v>112</v>
      </c>
      <c r="H4" s="3" t="s">
        <v>35</v>
      </c>
      <c r="I4" s="3" t="s">
        <v>113</v>
      </c>
      <c r="J4" s="3" t="s">
        <v>114</v>
      </c>
      <c r="K4" s="3" t="s">
        <v>107</v>
      </c>
      <c r="L4" s="3" t="s">
        <v>56</v>
      </c>
      <c r="M4" s="3" t="s">
        <v>115</v>
      </c>
      <c r="N4" s="3" t="s">
        <v>47</v>
      </c>
      <c r="O4" s="3" t="s">
        <v>66</v>
      </c>
      <c r="P4" s="3" t="s">
        <v>82</v>
      </c>
      <c r="Q4" s="3" t="s">
        <v>48</v>
      </c>
      <c r="R4" s="3" t="s">
        <v>40</v>
      </c>
      <c r="S4" s="3" t="s">
        <v>41</v>
      </c>
      <c r="T4" s="2" t="s">
        <v>116</v>
      </c>
      <c r="U4" s="3" t="s">
        <v>117</v>
      </c>
      <c r="V4" s="3" t="s">
        <v>52</v>
      </c>
      <c r="W4" s="3" t="s">
        <v>118</v>
      </c>
      <c r="X4" s="10"/>
      <c r="Y4" s="13">
        <v>5</v>
      </c>
      <c r="Z4" s="10">
        <v>15</v>
      </c>
      <c r="AA4" s="13">
        <v>85.4</v>
      </c>
      <c r="AB4" s="13">
        <f t="shared" si="0"/>
        <v>51.24</v>
      </c>
      <c r="AC4" s="10">
        <v>3</v>
      </c>
      <c r="AD4" s="10">
        <v>79</v>
      </c>
      <c r="AE4" s="10">
        <f t="shared" si="1"/>
        <v>31.6</v>
      </c>
      <c r="AF4" s="10">
        <v>2</v>
      </c>
      <c r="AG4" s="10">
        <f t="shared" si="2"/>
        <v>82.84</v>
      </c>
      <c r="AH4" s="10">
        <v>2</v>
      </c>
    </row>
    <row r="5" spans="1:34" ht="24" customHeight="1">
      <c r="A5" s="4">
        <v>13</v>
      </c>
      <c r="B5" s="4" t="s">
        <v>42</v>
      </c>
      <c r="C5" s="4" t="s">
        <v>43</v>
      </c>
      <c r="D5" s="4" t="s">
        <v>42</v>
      </c>
      <c r="E5" s="4" t="s">
        <v>49</v>
      </c>
      <c r="F5" s="3" t="s">
        <v>119</v>
      </c>
      <c r="G5" s="3" t="s">
        <v>120</v>
      </c>
      <c r="H5" s="3" t="s">
        <v>35</v>
      </c>
      <c r="I5" s="3" t="s">
        <v>121</v>
      </c>
      <c r="J5" s="3" t="s">
        <v>96</v>
      </c>
      <c r="K5" s="3" t="s">
        <v>107</v>
      </c>
      <c r="L5" s="3" t="s">
        <v>56</v>
      </c>
      <c r="M5" s="3" t="s">
        <v>122</v>
      </c>
      <c r="N5" s="3" t="s">
        <v>47</v>
      </c>
      <c r="O5" s="3" t="s">
        <v>66</v>
      </c>
      <c r="P5" s="3" t="s">
        <v>67</v>
      </c>
      <c r="Q5" s="3" t="s">
        <v>48</v>
      </c>
      <c r="R5" s="3" t="s">
        <v>68</v>
      </c>
      <c r="S5" s="3" t="s">
        <v>41</v>
      </c>
      <c r="T5" s="2" t="s">
        <v>123</v>
      </c>
      <c r="U5" s="3" t="s">
        <v>117</v>
      </c>
      <c r="V5" s="3" t="s">
        <v>42</v>
      </c>
      <c r="W5" s="3" t="s">
        <v>124</v>
      </c>
      <c r="X5" s="10"/>
      <c r="Y5" s="13">
        <v>5</v>
      </c>
      <c r="Z5" s="10">
        <v>12</v>
      </c>
      <c r="AA5" s="13">
        <v>85.6</v>
      </c>
      <c r="AB5" s="13">
        <f t="shared" si="0"/>
        <v>51.36</v>
      </c>
      <c r="AC5" s="10">
        <v>2</v>
      </c>
      <c r="AD5" s="10">
        <v>78.5</v>
      </c>
      <c r="AE5" s="10">
        <f t="shared" si="1"/>
        <v>31.4</v>
      </c>
      <c r="AF5" s="10">
        <v>3</v>
      </c>
      <c r="AG5" s="10">
        <f t="shared" si="2"/>
        <v>82.76</v>
      </c>
      <c r="AH5" s="10">
        <v>3</v>
      </c>
    </row>
    <row r="6" spans="1:34" ht="24" customHeight="1">
      <c r="A6" s="4">
        <v>28</v>
      </c>
      <c r="B6" s="4" t="s">
        <v>52</v>
      </c>
      <c r="C6" s="4" t="s">
        <v>52</v>
      </c>
      <c r="D6" s="4" t="s">
        <v>42</v>
      </c>
      <c r="E6" s="4" t="s">
        <v>81</v>
      </c>
      <c r="F6" s="3" t="s">
        <v>125</v>
      </c>
      <c r="G6" s="3" t="s">
        <v>126</v>
      </c>
      <c r="H6" s="3" t="s">
        <v>35</v>
      </c>
      <c r="I6" s="3" t="s">
        <v>127</v>
      </c>
      <c r="J6" s="3" t="s">
        <v>95</v>
      </c>
      <c r="K6" s="3" t="s">
        <v>36</v>
      </c>
      <c r="L6" s="3" t="s">
        <v>56</v>
      </c>
      <c r="M6" s="3" t="s">
        <v>70</v>
      </c>
      <c r="N6" s="3" t="s">
        <v>47</v>
      </c>
      <c r="O6" s="3" t="s">
        <v>66</v>
      </c>
      <c r="P6" s="3" t="s">
        <v>98</v>
      </c>
      <c r="Q6" s="3" t="s">
        <v>128</v>
      </c>
      <c r="R6" s="3" t="s">
        <v>40</v>
      </c>
      <c r="S6" s="3" t="s">
        <v>41</v>
      </c>
      <c r="T6" s="2" t="s">
        <v>99</v>
      </c>
      <c r="U6" s="3" t="s">
        <v>117</v>
      </c>
      <c r="V6" s="3" t="s">
        <v>42</v>
      </c>
      <c r="W6" s="3" t="s">
        <v>129</v>
      </c>
      <c r="X6" s="10"/>
      <c r="Y6" s="13">
        <v>5</v>
      </c>
      <c r="Z6" s="10">
        <v>11</v>
      </c>
      <c r="AA6" s="13">
        <v>85.2</v>
      </c>
      <c r="AB6" s="13">
        <f t="shared" si="0"/>
        <v>51.12</v>
      </c>
      <c r="AC6" s="10">
        <v>4</v>
      </c>
      <c r="AD6" s="10">
        <v>77</v>
      </c>
      <c r="AE6" s="10">
        <f t="shared" si="1"/>
        <v>30.8</v>
      </c>
      <c r="AF6" s="10">
        <v>4</v>
      </c>
      <c r="AG6" s="10">
        <f t="shared" si="2"/>
        <v>81.92</v>
      </c>
      <c r="AH6" s="10">
        <v>4</v>
      </c>
    </row>
    <row r="7" spans="1:34" ht="24" customHeight="1">
      <c r="A7" s="4">
        <v>26</v>
      </c>
      <c r="B7" s="4" t="s">
        <v>32</v>
      </c>
      <c r="C7" s="4" t="s">
        <v>59</v>
      </c>
      <c r="D7" s="4" t="s">
        <v>42</v>
      </c>
      <c r="E7" s="4" t="s">
        <v>77</v>
      </c>
      <c r="F7" s="3" t="s">
        <v>130</v>
      </c>
      <c r="G7" s="3" t="s">
        <v>131</v>
      </c>
      <c r="H7" s="3" t="s">
        <v>35</v>
      </c>
      <c r="I7" s="7" t="s">
        <v>132</v>
      </c>
      <c r="J7" s="3" t="s">
        <v>46</v>
      </c>
      <c r="K7" s="3" t="s">
        <v>133</v>
      </c>
      <c r="L7" s="3" t="s">
        <v>37</v>
      </c>
      <c r="M7" s="3" t="s">
        <v>70</v>
      </c>
      <c r="N7" s="3" t="s">
        <v>47</v>
      </c>
      <c r="O7" s="3" t="s">
        <v>66</v>
      </c>
      <c r="P7" s="3" t="s">
        <v>58</v>
      </c>
      <c r="Q7" s="3" t="s">
        <v>48</v>
      </c>
      <c r="R7" s="3" t="s">
        <v>40</v>
      </c>
      <c r="S7" s="3" t="s">
        <v>41</v>
      </c>
      <c r="T7" s="2" t="s">
        <v>134</v>
      </c>
      <c r="U7" s="3" t="s">
        <v>135</v>
      </c>
      <c r="V7" s="3" t="s">
        <v>43</v>
      </c>
      <c r="W7" s="3" t="s">
        <v>136</v>
      </c>
      <c r="X7" s="10"/>
      <c r="Y7" s="13">
        <v>5</v>
      </c>
      <c r="Z7" s="10">
        <v>14</v>
      </c>
      <c r="AA7" s="13">
        <v>83</v>
      </c>
      <c r="AB7" s="13">
        <f t="shared" si="0"/>
        <v>49.8</v>
      </c>
      <c r="AC7" s="10">
        <v>7</v>
      </c>
      <c r="AD7" s="10">
        <v>76.5</v>
      </c>
      <c r="AE7" s="10">
        <f t="shared" si="1"/>
        <v>30.6</v>
      </c>
      <c r="AF7" s="10">
        <v>5</v>
      </c>
      <c r="AG7" s="10">
        <f t="shared" si="2"/>
        <v>80.400000000000006</v>
      </c>
      <c r="AH7" s="10">
        <v>5</v>
      </c>
    </row>
    <row r="8" spans="1:34" ht="24" customHeight="1">
      <c r="A8" s="4">
        <v>5</v>
      </c>
      <c r="B8" s="4" t="s">
        <v>63</v>
      </c>
      <c r="C8" s="4" t="s">
        <v>63</v>
      </c>
      <c r="D8" s="4" t="s">
        <v>42</v>
      </c>
      <c r="E8" s="4" t="s">
        <v>32</v>
      </c>
      <c r="F8" s="3" t="s">
        <v>137</v>
      </c>
      <c r="G8" s="3" t="s">
        <v>138</v>
      </c>
      <c r="H8" s="3" t="s">
        <v>35</v>
      </c>
      <c r="I8" s="3" t="s">
        <v>139</v>
      </c>
      <c r="J8" s="3" t="s">
        <v>140</v>
      </c>
      <c r="K8" s="3" t="s">
        <v>107</v>
      </c>
      <c r="L8" s="3" t="s">
        <v>56</v>
      </c>
      <c r="M8" s="3" t="s">
        <v>141</v>
      </c>
      <c r="N8" s="3" t="s">
        <v>47</v>
      </c>
      <c r="O8" s="3" t="s">
        <v>66</v>
      </c>
      <c r="P8" s="3" t="s">
        <v>142</v>
      </c>
      <c r="Q8" s="3" t="s">
        <v>48</v>
      </c>
      <c r="R8" s="3" t="s">
        <v>40</v>
      </c>
      <c r="S8" s="3" t="s">
        <v>41</v>
      </c>
      <c r="T8" s="2" t="s">
        <v>116</v>
      </c>
      <c r="U8" s="3" t="s">
        <v>143</v>
      </c>
      <c r="V8" s="3" t="s">
        <v>43</v>
      </c>
      <c r="W8" s="3" t="s">
        <v>144</v>
      </c>
      <c r="X8" s="10"/>
      <c r="Y8" s="13">
        <v>5</v>
      </c>
      <c r="Z8" s="10">
        <v>13</v>
      </c>
      <c r="AA8" s="13">
        <v>83.2</v>
      </c>
      <c r="AB8" s="13">
        <f t="shared" si="0"/>
        <v>49.92</v>
      </c>
      <c r="AC8" s="10">
        <v>6</v>
      </c>
      <c r="AD8" s="10">
        <v>75.5</v>
      </c>
      <c r="AE8" s="10">
        <f t="shared" si="1"/>
        <v>30.2</v>
      </c>
      <c r="AF8" s="10">
        <v>6</v>
      </c>
      <c r="AG8" s="10">
        <f t="shared" si="2"/>
        <v>80.12</v>
      </c>
      <c r="AH8" s="10">
        <v>6</v>
      </c>
    </row>
    <row r="9" spans="1:34" ht="24" customHeight="1">
      <c r="A9" s="4">
        <v>10</v>
      </c>
      <c r="B9" s="4" t="s">
        <v>59</v>
      </c>
      <c r="C9" s="4" t="s">
        <v>32</v>
      </c>
      <c r="D9" s="4" t="s">
        <v>42</v>
      </c>
      <c r="E9" s="4" t="s">
        <v>65</v>
      </c>
      <c r="F9" s="3" t="s">
        <v>145</v>
      </c>
      <c r="G9" s="3" t="s">
        <v>146</v>
      </c>
      <c r="H9" s="3" t="s">
        <v>35</v>
      </c>
      <c r="I9" s="3" t="s">
        <v>147</v>
      </c>
      <c r="J9" s="3" t="s">
        <v>95</v>
      </c>
      <c r="K9" s="3" t="s">
        <v>107</v>
      </c>
      <c r="L9" s="3" t="s">
        <v>37</v>
      </c>
      <c r="M9" s="3" t="s">
        <v>115</v>
      </c>
      <c r="N9" s="3" t="s">
        <v>47</v>
      </c>
      <c r="O9" s="3" t="s">
        <v>66</v>
      </c>
      <c r="P9" s="3" t="s">
        <v>148</v>
      </c>
      <c r="Q9" s="3" t="s">
        <v>48</v>
      </c>
      <c r="R9" s="3" t="s">
        <v>40</v>
      </c>
      <c r="S9" s="3" t="s">
        <v>41</v>
      </c>
      <c r="T9" s="2" t="s">
        <v>149</v>
      </c>
      <c r="U9" s="3" t="s">
        <v>117</v>
      </c>
      <c r="V9" s="3" t="s">
        <v>43</v>
      </c>
      <c r="W9" s="3" t="s">
        <v>150</v>
      </c>
      <c r="X9" s="10"/>
      <c r="Y9" s="13">
        <v>5</v>
      </c>
      <c r="Z9" s="10">
        <v>8</v>
      </c>
      <c r="AA9" s="13">
        <v>83.4</v>
      </c>
      <c r="AB9" s="13">
        <f t="shared" si="0"/>
        <v>50.04</v>
      </c>
      <c r="AC9" s="10">
        <v>5</v>
      </c>
      <c r="AD9" s="10">
        <v>68</v>
      </c>
      <c r="AE9" s="10">
        <f t="shared" si="1"/>
        <v>27.2</v>
      </c>
      <c r="AF9" s="10">
        <v>9</v>
      </c>
      <c r="AG9" s="10">
        <f t="shared" si="2"/>
        <v>77.239999999999995</v>
      </c>
      <c r="AH9" s="10">
        <v>7</v>
      </c>
    </row>
    <row r="10" spans="1:34" ht="24" customHeight="1">
      <c r="A10" s="4">
        <v>22</v>
      </c>
      <c r="B10" s="4" t="s">
        <v>49</v>
      </c>
      <c r="C10" s="4" t="s">
        <v>65</v>
      </c>
      <c r="D10" s="4" t="s">
        <v>42</v>
      </c>
      <c r="E10" s="4" t="s">
        <v>64</v>
      </c>
      <c r="F10" s="3" t="s">
        <v>151</v>
      </c>
      <c r="G10" s="3" t="s">
        <v>152</v>
      </c>
      <c r="H10" s="3" t="s">
        <v>35</v>
      </c>
      <c r="I10" s="3" t="s">
        <v>153</v>
      </c>
      <c r="J10" s="3" t="s">
        <v>154</v>
      </c>
      <c r="K10" s="3" t="s">
        <v>107</v>
      </c>
      <c r="L10" s="3" t="s">
        <v>56</v>
      </c>
      <c r="M10" s="3" t="s">
        <v>38</v>
      </c>
      <c r="N10" s="3" t="s">
        <v>47</v>
      </c>
      <c r="O10" s="3" t="s">
        <v>66</v>
      </c>
      <c r="P10" s="3" t="s">
        <v>142</v>
      </c>
      <c r="Q10" s="3" t="s">
        <v>48</v>
      </c>
      <c r="R10" s="3" t="s">
        <v>40</v>
      </c>
      <c r="S10" s="3" t="s">
        <v>41</v>
      </c>
      <c r="T10" s="2" t="s">
        <v>155</v>
      </c>
      <c r="U10" s="3" t="s">
        <v>156</v>
      </c>
      <c r="V10" s="3" t="s">
        <v>42</v>
      </c>
      <c r="W10" s="3" t="s">
        <v>157</v>
      </c>
      <c r="X10" s="10"/>
      <c r="Y10" s="13">
        <v>5</v>
      </c>
      <c r="Z10" s="10">
        <v>3</v>
      </c>
      <c r="AA10" s="13">
        <v>81</v>
      </c>
      <c r="AB10" s="13">
        <f t="shared" si="0"/>
        <v>48.6</v>
      </c>
      <c r="AC10" s="10">
        <v>10</v>
      </c>
      <c r="AD10" s="10">
        <v>70</v>
      </c>
      <c r="AE10" s="10">
        <f t="shared" si="1"/>
        <v>28</v>
      </c>
      <c r="AF10" s="10">
        <v>7</v>
      </c>
      <c r="AG10" s="10">
        <f t="shared" si="2"/>
        <v>76.599999999999994</v>
      </c>
      <c r="AH10" s="10">
        <v>8</v>
      </c>
    </row>
    <row r="11" spans="1:34" ht="24" customHeight="1">
      <c r="A11" s="4">
        <v>21</v>
      </c>
      <c r="B11" s="4" t="s">
        <v>74</v>
      </c>
      <c r="C11" s="4" t="s">
        <v>69</v>
      </c>
      <c r="D11" s="4" t="s">
        <v>42</v>
      </c>
      <c r="E11" s="4" t="s">
        <v>80</v>
      </c>
      <c r="F11" s="3" t="s">
        <v>158</v>
      </c>
      <c r="G11" s="3" t="s">
        <v>159</v>
      </c>
      <c r="H11" s="3" t="s">
        <v>35</v>
      </c>
      <c r="I11" s="3" t="s">
        <v>160</v>
      </c>
      <c r="J11" s="3" t="s">
        <v>161</v>
      </c>
      <c r="K11" s="3" t="s">
        <v>36</v>
      </c>
      <c r="L11" s="3" t="s">
        <v>56</v>
      </c>
      <c r="M11" s="3" t="s">
        <v>162</v>
      </c>
      <c r="N11" s="3" t="s">
        <v>47</v>
      </c>
      <c r="O11" s="3" t="s">
        <v>66</v>
      </c>
      <c r="P11" s="3" t="s">
        <v>142</v>
      </c>
      <c r="Q11" s="3" t="s">
        <v>48</v>
      </c>
      <c r="R11" s="3" t="s">
        <v>40</v>
      </c>
      <c r="S11" s="3" t="s">
        <v>41</v>
      </c>
      <c r="T11" s="2" t="s">
        <v>163</v>
      </c>
      <c r="U11" s="3" t="s">
        <v>109</v>
      </c>
      <c r="V11" s="3" t="s">
        <v>43</v>
      </c>
      <c r="W11" s="3" t="s">
        <v>164</v>
      </c>
      <c r="X11" s="10"/>
      <c r="Y11" s="13">
        <v>5</v>
      </c>
      <c r="Z11" s="10">
        <v>19</v>
      </c>
      <c r="AA11" s="13">
        <v>81</v>
      </c>
      <c r="AB11" s="13">
        <f t="shared" si="0"/>
        <v>48.6</v>
      </c>
      <c r="AC11" s="10">
        <v>10</v>
      </c>
      <c r="AD11" s="10">
        <v>69.5</v>
      </c>
      <c r="AE11" s="10">
        <f t="shared" si="1"/>
        <v>27.8</v>
      </c>
      <c r="AF11" s="10">
        <v>8</v>
      </c>
      <c r="AG11" s="10">
        <f t="shared" si="2"/>
        <v>76.400000000000006</v>
      </c>
      <c r="AH11" s="10">
        <v>9</v>
      </c>
    </row>
    <row r="12" spans="1:34" ht="24" customHeight="1">
      <c r="A12" s="4">
        <v>3</v>
      </c>
      <c r="B12" s="4" t="s">
        <v>69</v>
      </c>
      <c r="C12" s="4" t="s">
        <v>49</v>
      </c>
      <c r="D12" s="4" t="s">
        <v>42</v>
      </c>
      <c r="E12" s="4" t="s">
        <v>63</v>
      </c>
      <c r="F12" s="3" t="s">
        <v>165</v>
      </c>
      <c r="G12" s="3" t="s">
        <v>166</v>
      </c>
      <c r="H12" s="3" t="s">
        <v>35</v>
      </c>
      <c r="I12" s="3" t="s">
        <v>167</v>
      </c>
      <c r="J12" s="3" t="s">
        <v>90</v>
      </c>
      <c r="K12" s="3" t="s">
        <v>107</v>
      </c>
      <c r="L12" s="3" t="s">
        <v>56</v>
      </c>
      <c r="M12" s="3" t="s">
        <v>97</v>
      </c>
      <c r="N12" s="3" t="s">
        <v>47</v>
      </c>
      <c r="O12" s="3" t="s">
        <v>66</v>
      </c>
      <c r="P12" s="3" t="s">
        <v>100</v>
      </c>
      <c r="Q12" s="3" t="s">
        <v>48</v>
      </c>
      <c r="R12" s="3" t="s">
        <v>40</v>
      </c>
      <c r="S12" s="3" t="s">
        <v>41</v>
      </c>
      <c r="T12" s="2" t="s">
        <v>123</v>
      </c>
      <c r="U12" s="3" t="s">
        <v>168</v>
      </c>
      <c r="V12" s="3" t="s">
        <v>42</v>
      </c>
      <c r="W12" s="3" t="s">
        <v>169</v>
      </c>
      <c r="X12" s="10"/>
      <c r="Y12" s="13">
        <v>5</v>
      </c>
      <c r="Z12" s="10">
        <v>2</v>
      </c>
      <c r="AA12" s="13">
        <v>82</v>
      </c>
      <c r="AB12" s="13">
        <f t="shared" si="0"/>
        <v>49.2</v>
      </c>
      <c r="AC12" s="10">
        <v>9</v>
      </c>
      <c r="AD12" s="10">
        <v>67</v>
      </c>
      <c r="AE12" s="10">
        <f t="shared" si="1"/>
        <v>26.8</v>
      </c>
      <c r="AF12" s="10">
        <v>12</v>
      </c>
      <c r="AG12" s="10">
        <f t="shared" si="2"/>
        <v>76</v>
      </c>
      <c r="AH12" s="10">
        <v>10</v>
      </c>
    </row>
    <row r="13" spans="1:34" ht="24" customHeight="1">
      <c r="A13" s="4">
        <v>16</v>
      </c>
      <c r="B13" s="4" t="s">
        <v>72</v>
      </c>
      <c r="C13" s="4" t="s">
        <v>72</v>
      </c>
      <c r="D13" s="4" t="s">
        <v>42</v>
      </c>
      <c r="E13" s="4" t="s">
        <v>74</v>
      </c>
      <c r="F13" s="3" t="s">
        <v>170</v>
      </c>
      <c r="G13" s="3" t="s">
        <v>171</v>
      </c>
      <c r="H13" s="3" t="s">
        <v>35</v>
      </c>
      <c r="I13" s="3" t="s">
        <v>172</v>
      </c>
      <c r="J13" s="3" t="s">
        <v>95</v>
      </c>
      <c r="K13" s="3" t="s">
        <v>107</v>
      </c>
      <c r="L13" s="3" t="s">
        <v>37</v>
      </c>
      <c r="M13" s="3" t="s">
        <v>115</v>
      </c>
      <c r="N13" s="3" t="s">
        <v>47</v>
      </c>
      <c r="O13" s="3" t="s">
        <v>66</v>
      </c>
      <c r="P13" s="3" t="s">
        <v>142</v>
      </c>
      <c r="Q13" s="3" t="s">
        <v>48</v>
      </c>
      <c r="R13" s="3" t="s">
        <v>68</v>
      </c>
      <c r="S13" s="3" t="s">
        <v>41</v>
      </c>
      <c r="T13" s="2" t="s">
        <v>108</v>
      </c>
      <c r="U13" s="3" t="s">
        <v>117</v>
      </c>
      <c r="V13" s="3" t="s">
        <v>43</v>
      </c>
      <c r="W13" s="3" t="s">
        <v>173</v>
      </c>
      <c r="X13" s="10"/>
      <c r="Y13" s="13">
        <v>5</v>
      </c>
      <c r="Z13" s="10">
        <v>7</v>
      </c>
      <c r="AA13" s="13">
        <v>81</v>
      </c>
      <c r="AB13" s="13">
        <f t="shared" si="0"/>
        <v>48.6</v>
      </c>
      <c r="AC13" s="10">
        <v>10</v>
      </c>
      <c r="AD13" s="10">
        <v>68</v>
      </c>
      <c r="AE13" s="10">
        <f t="shared" si="1"/>
        <v>27.2</v>
      </c>
      <c r="AF13" s="10">
        <v>9</v>
      </c>
      <c r="AG13" s="10">
        <f t="shared" si="2"/>
        <v>75.8</v>
      </c>
      <c r="AH13" s="10">
        <v>11</v>
      </c>
    </row>
    <row r="14" spans="1:34" ht="24" customHeight="1">
      <c r="A14" s="4">
        <v>14</v>
      </c>
      <c r="B14" s="4" t="s">
        <v>65</v>
      </c>
      <c r="C14" s="4" t="s">
        <v>74</v>
      </c>
      <c r="D14" s="4" t="s">
        <v>42</v>
      </c>
      <c r="E14" s="4" t="s">
        <v>72</v>
      </c>
      <c r="F14" s="3" t="s">
        <v>174</v>
      </c>
      <c r="G14" s="3" t="s">
        <v>175</v>
      </c>
      <c r="H14" s="3" t="s">
        <v>35</v>
      </c>
      <c r="I14" s="3" t="s">
        <v>176</v>
      </c>
      <c r="J14" s="3" t="s">
        <v>90</v>
      </c>
      <c r="K14" s="3" t="s">
        <v>107</v>
      </c>
      <c r="L14" s="3" t="s">
        <v>56</v>
      </c>
      <c r="M14" s="3" t="s">
        <v>115</v>
      </c>
      <c r="N14" s="3" t="s">
        <v>47</v>
      </c>
      <c r="O14" s="3" t="s">
        <v>66</v>
      </c>
      <c r="P14" s="3" t="s">
        <v>82</v>
      </c>
      <c r="Q14" s="3" t="s">
        <v>48</v>
      </c>
      <c r="R14" s="3" t="s">
        <v>40</v>
      </c>
      <c r="S14" s="3" t="s">
        <v>41</v>
      </c>
      <c r="T14" s="2" t="s">
        <v>108</v>
      </c>
      <c r="U14" s="3" t="s">
        <v>117</v>
      </c>
      <c r="V14" s="3" t="s">
        <v>42</v>
      </c>
      <c r="W14" s="3" t="s">
        <v>177</v>
      </c>
      <c r="X14" s="10"/>
      <c r="Y14" s="13">
        <v>5</v>
      </c>
      <c r="Z14" s="10">
        <v>22</v>
      </c>
      <c r="AA14" s="13">
        <v>82.6</v>
      </c>
      <c r="AB14" s="13">
        <f t="shared" si="0"/>
        <v>49.56</v>
      </c>
      <c r="AC14" s="10">
        <v>8</v>
      </c>
      <c r="AD14" s="10">
        <v>65.5</v>
      </c>
      <c r="AE14" s="10">
        <f t="shared" si="1"/>
        <v>26.2</v>
      </c>
      <c r="AF14" s="10">
        <v>13</v>
      </c>
      <c r="AG14" s="10">
        <f t="shared" si="2"/>
        <v>75.760000000000005</v>
      </c>
      <c r="AH14" s="10">
        <v>12</v>
      </c>
    </row>
    <row r="15" spans="1:34" ht="24" customHeight="1">
      <c r="A15" s="4">
        <v>27</v>
      </c>
      <c r="B15" s="4" t="s">
        <v>75</v>
      </c>
      <c r="C15" s="4" t="s">
        <v>75</v>
      </c>
      <c r="D15" s="4" t="s">
        <v>42</v>
      </c>
      <c r="E15" s="4" t="s">
        <v>53</v>
      </c>
      <c r="F15" s="3" t="s">
        <v>178</v>
      </c>
      <c r="G15" s="3" t="s">
        <v>179</v>
      </c>
      <c r="H15" s="3" t="s">
        <v>35</v>
      </c>
      <c r="I15" s="3" t="s">
        <v>180</v>
      </c>
      <c r="J15" s="3" t="s">
        <v>181</v>
      </c>
      <c r="K15" s="3" t="s">
        <v>133</v>
      </c>
      <c r="L15" s="3" t="s">
        <v>37</v>
      </c>
      <c r="M15" s="3" t="s">
        <v>70</v>
      </c>
      <c r="N15" s="3" t="s">
        <v>47</v>
      </c>
      <c r="O15" s="3" t="s">
        <v>66</v>
      </c>
      <c r="P15" s="3" t="s">
        <v>58</v>
      </c>
      <c r="Q15" s="3" t="s">
        <v>48</v>
      </c>
      <c r="R15" s="3" t="s">
        <v>40</v>
      </c>
      <c r="S15" s="3" t="s">
        <v>41</v>
      </c>
      <c r="T15" s="2" t="s">
        <v>62</v>
      </c>
      <c r="U15" s="3" t="s">
        <v>117</v>
      </c>
      <c r="V15" s="3" t="s">
        <v>182</v>
      </c>
      <c r="W15" s="3" t="s">
        <v>183</v>
      </c>
      <c r="X15" s="10"/>
      <c r="Y15" s="13">
        <v>5</v>
      </c>
      <c r="Z15" s="10">
        <v>16</v>
      </c>
      <c r="AA15" s="13">
        <v>80.400000000000006</v>
      </c>
      <c r="AB15" s="13">
        <f t="shared" si="0"/>
        <v>48.24</v>
      </c>
      <c r="AC15" s="10">
        <v>13</v>
      </c>
      <c r="AD15" s="10">
        <v>67.5</v>
      </c>
      <c r="AE15" s="10">
        <f t="shared" si="1"/>
        <v>27</v>
      </c>
      <c r="AF15" s="10">
        <v>11</v>
      </c>
      <c r="AG15" s="10">
        <f t="shared" si="2"/>
        <v>75.239999999999995</v>
      </c>
      <c r="AH15" s="10">
        <v>13</v>
      </c>
    </row>
    <row r="16" spans="1:34" ht="24" customHeight="1">
      <c r="A16" s="4">
        <v>19</v>
      </c>
      <c r="B16" s="4" t="s">
        <v>80</v>
      </c>
      <c r="C16" s="4" t="s">
        <v>73</v>
      </c>
      <c r="D16" s="4" t="s">
        <v>42</v>
      </c>
      <c r="E16" s="4" t="s">
        <v>73</v>
      </c>
      <c r="F16" s="3" t="s">
        <v>184</v>
      </c>
      <c r="G16" s="3" t="s">
        <v>185</v>
      </c>
      <c r="H16" s="3" t="s">
        <v>35</v>
      </c>
      <c r="I16" s="3" t="s">
        <v>186</v>
      </c>
      <c r="J16" s="3" t="s">
        <v>46</v>
      </c>
      <c r="K16" s="3" t="s">
        <v>36</v>
      </c>
      <c r="L16" s="3" t="s">
        <v>56</v>
      </c>
      <c r="M16" s="3" t="s">
        <v>97</v>
      </c>
      <c r="N16" s="3" t="s">
        <v>47</v>
      </c>
      <c r="O16" s="3" t="s">
        <v>66</v>
      </c>
      <c r="P16" s="3" t="s">
        <v>142</v>
      </c>
      <c r="Q16" s="3" t="s">
        <v>48</v>
      </c>
      <c r="R16" s="3" t="s">
        <v>40</v>
      </c>
      <c r="S16" s="3" t="s">
        <v>41</v>
      </c>
      <c r="T16" s="2" t="s">
        <v>99</v>
      </c>
      <c r="U16" s="3" t="s">
        <v>117</v>
      </c>
      <c r="V16" s="3" t="s">
        <v>42</v>
      </c>
      <c r="W16" s="3" t="s">
        <v>187</v>
      </c>
      <c r="X16" s="10"/>
      <c r="Y16" s="13">
        <v>5</v>
      </c>
      <c r="Z16" s="10">
        <v>1</v>
      </c>
      <c r="AA16" s="13">
        <v>79.2</v>
      </c>
      <c r="AB16" s="13">
        <f t="shared" si="0"/>
        <v>47.52</v>
      </c>
      <c r="AC16" s="10">
        <v>15</v>
      </c>
      <c r="AD16" s="10">
        <v>63.5</v>
      </c>
      <c r="AE16" s="10">
        <f t="shared" si="1"/>
        <v>25.4</v>
      </c>
      <c r="AF16" s="10">
        <v>14</v>
      </c>
      <c r="AG16" s="10">
        <f t="shared" si="2"/>
        <v>72.92</v>
      </c>
      <c r="AH16" s="10">
        <v>14</v>
      </c>
    </row>
    <row r="17" spans="1:34" ht="24" customHeight="1">
      <c r="A17" s="4">
        <v>23</v>
      </c>
      <c r="B17" s="4" t="s">
        <v>73</v>
      </c>
      <c r="C17" s="4" t="s">
        <v>80</v>
      </c>
      <c r="D17" s="4" t="s">
        <v>42</v>
      </c>
      <c r="E17" s="4" t="s">
        <v>71</v>
      </c>
      <c r="F17" s="3" t="s">
        <v>188</v>
      </c>
      <c r="G17" s="3" t="s">
        <v>189</v>
      </c>
      <c r="H17" s="3" t="s">
        <v>35</v>
      </c>
      <c r="I17" s="7" t="s">
        <v>190</v>
      </c>
      <c r="J17" s="3" t="s">
        <v>95</v>
      </c>
      <c r="K17" s="3" t="s">
        <v>36</v>
      </c>
      <c r="L17" s="3" t="s">
        <v>56</v>
      </c>
      <c r="M17" s="3" t="s">
        <v>85</v>
      </c>
      <c r="N17" s="3" t="s">
        <v>47</v>
      </c>
      <c r="O17" s="3" t="s">
        <v>57</v>
      </c>
      <c r="P17" s="3" t="s">
        <v>39</v>
      </c>
      <c r="Q17" s="3" t="s">
        <v>48</v>
      </c>
      <c r="R17" s="3" t="s">
        <v>40</v>
      </c>
      <c r="S17" s="3" t="s">
        <v>41</v>
      </c>
      <c r="T17" s="2" t="s">
        <v>191</v>
      </c>
      <c r="U17" s="3" t="s">
        <v>117</v>
      </c>
      <c r="V17" s="3" t="s">
        <v>42</v>
      </c>
      <c r="W17" s="3" t="s">
        <v>192</v>
      </c>
      <c r="X17" s="10"/>
      <c r="Y17" s="13">
        <v>5</v>
      </c>
      <c r="Z17" s="10">
        <v>10</v>
      </c>
      <c r="AA17" s="13">
        <v>79.8</v>
      </c>
      <c r="AB17" s="13">
        <f t="shared" si="0"/>
        <v>47.88</v>
      </c>
      <c r="AC17" s="10">
        <v>14</v>
      </c>
      <c r="AD17" s="10">
        <v>0</v>
      </c>
      <c r="AE17" s="10">
        <f t="shared" si="1"/>
        <v>0</v>
      </c>
      <c r="AF17" s="10" t="s">
        <v>79</v>
      </c>
      <c r="AG17" s="10">
        <f t="shared" si="2"/>
        <v>47.88</v>
      </c>
      <c r="AH17" s="10" t="s">
        <v>78</v>
      </c>
    </row>
    <row r="18" spans="1:34" ht="9.9499999999999993" customHeight="1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34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34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34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34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34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34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34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34">
      <c r="A26" s="5"/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34">
      <c r="A27" s="5"/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34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34">
      <c r="A29" s="5"/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34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34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34">
      <c r="A32" s="5"/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>
      <c r="A33" s="5"/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>
      <c r="A34" s="5"/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>
      <c r="A35" s="5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>
      <c r="A36" s="5"/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>
      <c r="A38" s="5"/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>
      <c r="A39" s="5"/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>
      <c r="A40" s="5"/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>
      <c r="A41" s="5"/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>
      <c r="A42" s="5"/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>
      <c r="A43" s="5"/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>
      <c r="A45" s="5"/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>
      <c r="A47" s="5"/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ortState ref="A3:AH17">
    <sortCondition descending="1" ref="AG3:AG17"/>
  </sortState>
  <mergeCells count="1">
    <mergeCell ref="A1:AH1"/>
  </mergeCells>
  <phoneticPr fontId="8" type="noConversion"/>
  <pageMargins left="0.76" right="0.47222222222222199" top="0.74803149606299202" bottom="0.74803149606299202" header="0.31496062992126" footer="0.31496062992126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幼师</vt:lpstr>
      <vt:lpstr>幼管</vt:lpstr>
      <vt:lpstr>Sheet3</vt:lpstr>
      <vt:lpstr>幼管!Print_Titles</vt:lpstr>
      <vt:lpstr>幼师!Print_Titles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2019-08-06T03:53:25Z</cp:lastPrinted>
  <dcterms:created xsi:type="dcterms:W3CDTF">2019-07-19T03:23:00Z</dcterms:created>
  <dcterms:modified xsi:type="dcterms:W3CDTF">2019-08-12T07:59:34Z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