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聘用人员名册  (发市上)" sheetId="11" r:id="rId1"/>
  </sheets>
  <definedNames>
    <definedName name="_xlnm.Print_Titles" localSheetId="0">'拟聘用人员名册  (发市上)'!$1:$3</definedName>
  </definedNames>
  <calcPr calcId="144525"/>
</workbook>
</file>

<file path=xl/sharedStrings.xml><?xml version="1.0" encoding="utf-8"?>
<sst xmlns="http://schemas.openxmlformats.org/spreadsheetml/2006/main" count="399" uniqueCount="191">
  <si>
    <t>2019年新平县事业单位公开招聘工作人员拟聘人员名册</t>
  </si>
  <si>
    <t>序号</t>
  </si>
  <si>
    <t>准考证</t>
  </si>
  <si>
    <t>姓名</t>
  </si>
  <si>
    <t>性别</t>
  </si>
  <si>
    <t>报考岗位</t>
  </si>
  <si>
    <t>报考单位</t>
  </si>
  <si>
    <t>笔试成绩</t>
  </si>
  <si>
    <t>面试成绩</t>
  </si>
  <si>
    <t>综合成绩</t>
  </si>
  <si>
    <t>体检</t>
  </si>
  <si>
    <t>考察</t>
  </si>
  <si>
    <t>职业能力倾向测验</t>
  </si>
  <si>
    <t>综合应用能力</t>
  </si>
  <si>
    <t>总分</t>
  </si>
  <si>
    <t>按百分制折算</t>
  </si>
  <si>
    <t>笔试成绩50%</t>
  </si>
  <si>
    <t>面试成绩50%</t>
  </si>
  <si>
    <t>岗位综合成绩排名</t>
  </si>
  <si>
    <t>合格</t>
  </si>
  <si>
    <t>5153042101901</t>
  </si>
  <si>
    <t>钟俊</t>
  </si>
  <si>
    <t>男</t>
  </si>
  <si>
    <t>中医临床</t>
  </si>
  <si>
    <t>新平县人民医院</t>
  </si>
  <si>
    <t>98.00</t>
  </si>
  <si>
    <t>5153042101904</t>
  </si>
  <si>
    <t>张磊</t>
  </si>
  <si>
    <t>女</t>
  </si>
  <si>
    <t>92.00</t>
  </si>
  <si>
    <t>5253042102003</t>
  </si>
  <si>
    <t>尹绍辉</t>
  </si>
  <si>
    <t>临床(男)</t>
  </si>
  <si>
    <t>82.00</t>
  </si>
  <si>
    <t>5253042102004</t>
  </si>
  <si>
    <t>王苇岚</t>
  </si>
  <si>
    <t>临床（女）</t>
  </si>
  <si>
    <t>92.50</t>
  </si>
  <si>
    <t>5253042102007</t>
  </si>
  <si>
    <t>曹磊艳</t>
  </si>
  <si>
    <t>临床（不限）</t>
  </si>
  <si>
    <t>81.67</t>
  </si>
  <si>
    <t>5253042102010</t>
  </si>
  <si>
    <t>王瑞琦</t>
  </si>
  <si>
    <t>临床</t>
  </si>
  <si>
    <t>新平县戛洒镇卫生院</t>
  </si>
  <si>
    <t>67.00</t>
  </si>
  <si>
    <t>2153042100101</t>
  </si>
  <si>
    <t>自正特</t>
  </si>
  <si>
    <t>信息</t>
  </si>
  <si>
    <t>新平县乡镇卫生院</t>
  </si>
  <si>
    <t>73.20</t>
  </si>
  <si>
    <t>2153042100120</t>
  </si>
  <si>
    <t>王煜</t>
  </si>
  <si>
    <t>财务人员</t>
  </si>
  <si>
    <t>新平县教育体育局乡镇中小学</t>
  </si>
  <si>
    <t>76.56</t>
  </si>
  <si>
    <t>2153042100126</t>
  </si>
  <si>
    <t>刘丹瑞</t>
  </si>
  <si>
    <t>80.12</t>
  </si>
  <si>
    <t>4153042100304</t>
  </si>
  <si>
    <t>任俊翰</t>
  </si>
  <si>
    <t>美术教师（男）</t>
  </si>
  <si>
    <t>76.00</t>
  </si>
  <si>
    <t>4153042100310</t>
  </si>
  <si>
    <t>施曼菲</t>
  </si>
  <si>
    <t>美术教师（女）</t>
  </si>
  <si>
    <t>86.04</t>
  </si>
  <si>
    <t>4153042100421</t>
  </si>
  <si>
    <t>台斓</t>
  </si>
  <si>
    <t>语文教师（女）</t>
  </si>
  <si>
    <t>新平县教育体育局乡镇中学</t>
  </si>
  <si>
    <t>90.00</t>
  </si>
  <si>
    <t>4153042100417</t>
  </si>
  <si>
    <t>王一如</t>
  </si>
  <si>
    <t>94.33</t>
  </si>
  <si>
    <t>4153042100327</t>
  </si>
  <si>
    <t>普雪蓉</t>
  </si>
  <si>
    <t>92.83</t>
  </si>
  <si>
    <t>4153042100507</t>
  </si>
  <si>
    <t>岳志强</t>
  </si>
  <si>
    <t>数学教师（男）</t>
  </si>
  <si>
    <t>81.83</t>
  </si>
  <si>
    <t>4153042100509</t>
  </si>
  <si>
    <t>李江龙</t>
  </si>
  <si>
    <t>79.50</t>
  </si>
  <si>
    <t>4153042100506</t>
  </si>
  <si>
    <t>自万尧</t>
  </si>
  <si>
    <t>86.67</t>
  </si>
  <si>
    <t>4153042100519</t>
  </si>
  <si>
    <t>杨雨露</t>
  </si>
  <si>
    <t>数学教师（女）</t>
  </si>
  <si>
    <t>90.83</t>
  </si>
  <si>
    <t>4153042100524</t>
  </si>
  <si>
    <t>龚虹</t>
  </si>
  <si>
    <t>89.83</t>
  </si>
  <si>
    <t>4153042100601</t>
  </si>
  <si>
    <t>张舒婷</t>
  </si>
  <si>
    <t>89.50</t>
  </si>
  <si>
    <t>4153042100608</t>
  </si>
  <si>
    <t>马孟尧</t>
  </si>
  <si>
    <t>数学教师（不限）</t>
  </si>
  <si>
    <t>4153042100717</t>
  </si>
  <si>
    <t>柴思龙</t>
  </si>
  <si>
    <t>化学教师（男）</t>
  </si>
  <si>
    <t>89.33</t>
  </si>
  <si>
    <t>4153042100709</t>
  </si>
  <si>
    <t>缪田伟</t>
  </si>
  <si>
    <t>89.17</t>
  </si>
  <si>
    <t>4153042100813</t>
  </si>
  <si>
    <t>王巧红</t>
  </si>
  <si>
    <t>化学教师（女）</t>
  </si>
  <si>
    <t>90.50</t>
  </si>
  <si>
    <t>4153042100906</t>
  </si>
  <si>
    <t>杨旭</t>
  </si>
  <si>
    <t>89.67</t>
  </si>
  <si>
    <t>4153042100925</t>
  </si>
  <si>
    <t>赵双雄</t>
  </si>
  <si>
    <t>生物教师（男）</t>
  </si>
  <si>
    <t>86.00</t>
  </si>
  <si>
    <t>4153042100926</t>
  </si>
  <si>
    <t>王雪刚</t>
  </si>
  <si>
    <t>83.33</t>
  </si>
  <si>
    <t>4153042101119</t>
  </si>
  <si>
    <t>丁光玥</t>
  </si>
  <si>
    <t>生物教师（女）</t>
  </si>
  <si>
    <t>85.00</t>
  </si>
  <si>
    <t>4153042101210</t>
  </si>
  <si>
    <t>金蕊</t>
  </si>
  <si>
    <t>88.50</t>
  </si>
  <si>
    <t>4153042101025</t>
  </si>
  <si>
    <t>乔旭</t>
  </si>
  <si>
    <t>地理教师（男）</t>
  </si>
  <si>
    <t>87.50</t>
  </si>
  <si>
    <t>4153042101030</t>
  </si>
  <si>
    <t>李秋蓉</t>
  </si>
  <si>
    <t>地理教师（女）</t>
  </si>
  <si>
    <t>87.00</t>
  </si>
  <si>
    <t>4153042101112</t>
  </si>
  <si>
    <t>周凡</t>
  </si>
  <si>
    <t>地理教师（不限）</t>
  </si>
  <si>
    <t>91.33</t>
  </si>
  <si>
    <t>4253042101308</t>
  </si>
  <si>
    <t>周元美</t>
  </si>
  <si>
    <t>新平县教育体育局乡镇小学村完小</t>
  </si>
  <si>
    <t>91.00</t>
  </si>
  <si>
    <t>4253042101314</t>
  </si>
  <si>
    <t>丁玉霜</t>
  </si>
  <si>
    <t>94.17</t>
  </si>
  <si>
    <t>4253042101320</t>
  </si>
  <si>
    <t>李茜</t>
  </si>
  <si>
    <t>语文教师（定向）</t>
  </si>
  <si>
    <t>4253042101329</t>
  </si>
  <si>
    <t>者艳平</t>
  </si>
  <si>
    <t>92.33</t>
  </si>
  <si>
    <t>4253042101324</t>
  </si>
  <si>
    <t>普梦宇</t>
  </si>
  <si>
    <t>4253042101330</t>
  </si>
  <si>
    <t>普梅</t>
  </si>
  <si>
    <t>92.17</t>
  </si>
  <si>
    <t>4253042101402</t>
  </si>
  <si>
    <t>鲁杭</t>
  </si>
  <si>
    <t>数学教师（定向）</t>
  </si>
  <si>
    <t>4253042101412</t>
  </si>
  <si>
    <t>普寒晖</t>
  </si>
  <si>
    <t>英语教师（女）</t>
  </si>
  <si>
    <t>82.17</t>
  </si>
  <si>
    <t>4253042101405</t>
  </si>
  <si>
    <t>张丽平</t>
  </si>
  <si>
    <t>84.50</t>
  </si>
  <si>
    <t>4253042101416</t>
  </si>
  <si>
    <t>艾思辰</t>
  </si>
  <si>
    <t>舞蹈教师</t>
  </si>
  <si>
    <t>83.66</t>
  </si>
  <si>
    <t>4253042101504</t>
  </si>
  <si>
    <t>幼儿教师</t>
  </si>
  <si>
    <t>新平县教育体育局第二幼儿园</t>
  </si>
  <si>
    <t>89.80</t>
  </si>
  <si>
    <t>4253042101602</t>
  </si>
  <si>
    <t>适纳茜</t>
  </si>
  <si>
    <t>新平县教育体育局（县幼儿园、二幼）所属乡镇中心幼儿园</t>
  </si>
  <si>
    <t>87.60</t>
  </si>
  <si>
    <t>4253042101526</t>
  </si>
  <si>
    <t>李俞频</t>
  </si>
  <si>
    <t>91.01</t>
  </si>
  <si>
    <t>4253042101703</t>
  </si>
  <si>
    <t>秀瑞琼</t>
  </si>
  <si>
    <t>90.28</t>
  </si>
  <si>
    <t>4253042101607</t>
  </si>
  <si>
    <t>杨涵</t>
  </si>
  <si>
    <t>95.24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</si>
</sst>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0"/>
    </font>
    <font>
      <sz val="9"/>
      <color theme="1"/>
      <name val="宋体"/>
      <charset val="134"/>
      <scheme val="minor"/>
    </font>
    <font>
      <sz val="11"/>
      <color theme="1"/>
      <name val="宋体"/>
      <charset val="0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6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9" fillId="16" borderId="10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0"/>
  <sheetViews>
    <sheetView tabSelected="1" workbookViewId="0">
      <selection activeCell="S46" sqref="S46"/>
    </sheetView>
  </sheetViews>
  <sheetFormatPr defaultColWidth="9" defaultRowHeight="13.5"/>
  <cols>
    <col min="1" max="1" width="4.25" style="1" customWidth="1"/>
    <col min="2" max="2" width="11.375" style="2" customWidth="1"/>
    <col min="3" max="3" width="7" style="1" customWidth="1"/>
    <col min="4" max="4" width="4.5" style="1" customWidth="1"/>
    <col min="5" max="5" width="12.875" style="1" customWidth="1"/>
    <col min="6" max="6" width="30" style="1" customWidth="1"/>
    <col min="7" max="7" width="8.5" style="1" customWidth="1"/>
    <col min="8" max="8" width="7.5" style="1" customWidth="1"/>
    <col min="9" max="10" width="7.875" style="1" customWidth="1"/>
    <col min="11" max="11" width="6.625" style="1" customWidth="1"/>
    <col min="12" max="12" width="6.375" style="1" customWidth="1"/>
    <col min="13" max="13" width="7" style="1" customWidth="1"/>
    <col min="14" max="14" width="6.375" style="1" customWidth="1"/>
    <col min="15" max="15" width="8.125" style="1" customWidth="1"/>
    <col min="16" max="16" width="5" style="1" customWidth="1"/>
    <col min="17" max="17" width="5.125" style="1" customWidth="1"/>
  </cols>
  <sheetData>
    <row r="1" ht="26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7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/>
      <c r="I2" s="5"/>
      <c r="J2" s="5"/>
      <c r="K2" s="5"/>
      <c r="L2" s="5" t="s">
        <v>8</v>
      </c>
      <c r="M2" s="5"/>
      <c r="N2" s="5" t="s">
        <v>9</v>
      </c>
      <c r="O2" s="5"/>
      <c r="P2" s="5" t="s">
        <v>10</v>
      </c>
      <c r="Q2" s="5" t="s">
        <v>11</v>
      </c>
    </row>
    <row r="3" ht="54" customHeight="1" spans="1:17">
      <c r="A3" s="4"/>
      <c r="B3" s="4"/>
      <c r="C3" s="4"/>
      <c r="D3" s="4"/>
      <c r="E3" s="4"/>
      <c r="F3" s="5"/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8</v>
      </c>
      <c r="M3" s="6" t="s">
        <v>17</v>
      </c>
      <c r="N3" s="6" t="s">
        <v>9</v>
      </c>
      <c r="O3" s="6" t="s">
        <v>18</v>
      </c>
      <c r="P3" s="5" t="s">
        <v>19</v>
      </c>
      <c r="Q3" s="5" t="s">
        <v>19</v>
      </c>
    </row>
    <row r="4" ht="24" customHeight="1" spans="1:17">
      <c r="A4" s="7">
        <v>1</v>
      </c>
      <c r="B4" s="8" t="s">
        <v>20</v>
      </c>
      <c r="C4" s="9" t="s">
        <v>21</v>
      </c>
      <c r="D4" s="10" t="s">
        <v>22</v>
      </c>
      <c r="E4" s="11" t="s">
        <v>23</v>
      </c>
      <c r="F4" s="11" t="s">
        <v>24</v>
      </c>
      <c r="G4" s="9">
        <v>63</v>
      </c>
      <c r="H4" s="9">
        <v>73.3</v>
      </c>
      <c r="I4" s="9">
        <v>136.3</v>
      </c>
      <c r="J4" s="17">
        <f t="shared" ref="J4:J12" si="0">I4/3</f>
        <v>45.4333333333333</v>
      </c>
      <c r="K4" s="17">
        <f>J4*0.5</f>
        <v>22.7166666666667</v>
      </c>
      <c r="L4" s="18" t="s">
        <v>25</v>
      </c>
      <c r="M4" s="17">
        <f t="shared" ref="M4:M50" si="1">L4/2</f>
        <v>49</v>
      </c>
      <c r="N4" s="17">
        <f t="shared" ref="N4:N17" si="2">K4+M4</f>
        <v>71.7166666666667</v>
      </c>
      <c r="O4" s="9">
        <v>1</v>
      </c>
      <c r="P4" s="5" t="s">
        <v>19</v>
      </c>
      <c r="Q4" s="5" t="s">
        <v>19</v>
      </c>
    </row>
    <row r="5" ht="24" customHeight="1" spans="1:17">
      <c r="A5" s="7">
        <v>2</v>
      </c>
      <c r="B5" s="8" t="s">
        <v>26</v>
      </c>
      <c r="C5" s="9" t="s">
        <v>27</v>
      </c>
      <c r="D5" s="10" t="s">
        <v>28</v>
      </c>
      <c r="E5" s="11" t="s">
        <v>23</v>
      </c>
      <c r="F5" s="11" t="s">
        <v>24</v>
      </c>
      <c r="G5" s="9">
        <v>82</v>
      </c>
      <c r="H5" s="9">
        <v>80.1</v>
      </c>
      <c r="I5" s="9">
        <v>162.1</v>
      </c>
      <c r="J5" s="17">
        <f t="shared" si="0"/>
        <v>54.0333333333333</v>
      </c>
      <c r="K5" s="17">
        <f>J5*0.5</f>
        <v>27.0166666666667</v>
      </c>
      <c r="L5" s="18" t="s">
        <v>29</v>
      </c>
      <c r="M5" s="17">
        <f t="shared" si="1"/>
        <v>46</v>
      </c>
      <c r="N5" s="17">
        <f t="shared" si="2"/>
        <v>73.0166666666667</v>
      </c>
      <c r="O5" s="9">
        <v>1</v>
      </c>
      <c r="P5" s="5" t="s">
        <v>19</v>
      </c>
      <c r="Q5" s="5" t="s">
        <v>19</v>
      </c>
    </row>
    <row r="6" ht="24" customHeight="1" spans="1:17">
      <c r="A6" s="7">
        <v>3</v>
      </c>
      <c r="B6" s="8" t="s">
        <v>30</v>
      </c>
      <c r="C6" s="9" t="s">
        <v>31</v>
      </c>
      <c r="D6" s="10" t="s">
        <v>22</v>
      </c>
      <c r="E6" s="11" t="s">
        <v>32</v>
      </c>
      <c r="F6" s="11" t="s">
        <v>24</v>
      </c>
      <c r="G6" s="9">
        <v>83</v>
      </c>
      <c r="H6" s="9">
        <v>99.9</v>
      </c>
      <c r="I6" s="9">
        <v>182.9</v>
      </c>
      <c r="J6" s="17">
        <f t="shared" si="0"/>
        <v>60.9666666666667</v>
      </c>
      <c r="K6" s="17">
        <v>30.49</v>
      </c>
      <c r="L6" s="18" t="s">
        <v>33</v>
      </c>
      <c r="M6" s="17">
        <f t="shared" si="1"/>
        <v>41</v>
      </c>
      <c r="N6" s="17">
        <f t="shared" si="2"/>
        <v>71.49</v>
      </c>
      <c r="O6" s="9">
        <v>1</v>
      </c>
      <c r="P6" s="5" t="s">
        <v>19</v>
      </c>
      <c r="Q6" s="5" t="s">
        <v>19</v>
      </c>
    </row>
    <row r="7" ht="24" customHeight="1" spans="1:17">
      <c r="A7" s="7">
        <v>4</v>
      </c>
      <c r="B7" s="8" t="s">
        <v>34</v>
      </c>
      <c r="C7" s="9" t="s">
        <v>35</v>
      </c>
      <c r="D7" s="10" t="s">
        <v>28</v>
      </c>
      <c r="E7" s="11" t="s">
        <v>36</v>
      </c>
      <c r="F7" s="11" t="s">
        <v>24</v>
      </c>
      <c r="G7" s="9">
        <v>82</v>
      </c>
      <c r="H7" s="9">
        <v>96.1</v>
      </c>
      <c r="I7" s="9">
        <v>178.1</v>
      </c>
      <c r="J7" s="17">
        <f t="shared" si="0"/>
        <v>59.3666666666667</v>
      </c>
      <c r="K7" s="17">
        <v>29.69</v>
      </c>
      <c r="L7" s="18" t="s">
        <v>37</v>
      </c>
      <c r="M7" s="17">
        <f t="shared" si="1"/>
        <v>46.25</v>
      </c>
      <c r="N7" s="17">
        <f t="shared" si="2"/>
        <v>75.94</v>
      </c>
      <c r="O7" s="9">
        <v>1</v>
      </c>
      <c r="P7" s="5" t="s">
        <v>19</v>
      </c>
      <c r="Q7" s="5" t="s">
        <v>19</v>
      </c>
    </row>
    <row r="8" ht="24" customHeight="1" spans="1:17">
      <c r="A8" s="7">
        <v>5</v>
      </c>
      <c r="B8" s="8" t="s">
        <v>38</v>
      </c>
      <c r="C8" s="9" t="s">
        <v>39</v>
      </c>
      <c r="D8" s="10" t="s">
        <v>28</v>
      </c>
      <c r="E8" s="11" t="s">
        <v>40</v>
      </c>
      <c r="F8" s="11" t="s">
        <v>24</v>
      </c>
      <c r="G8" s="9">
        <v>79.5</v>
      </c>
      <c r="H8" s="9">
        <v>101.3</v>
      </c>
      <c r="I8" s="9">
        <v>180.8</v>
      </c>
      <c r="J8" s="17">
        <f t="shared" si="0"/>
        <v>60.2666666666667</v>
      </c>
      <c r="K8" s="17">
        <v>30.14</v>
      </c>
      <c r="L8" s="18" t="s">
        <v>41</v>
      </c>
      <c r="M8" s="17">
        <f t="shared" si="1"/>
        <v>40.835</v>
      </c>
      <c r="N8" s="17">
        <f t="shared" si="2"/>
        <v>70.975</v>
      </c>
      <c r="O8" s="9">
        <v>1</v>
      </c>
      <c r="P8" s="5" t="s">
        <v>19</v>
      </c>
      <c r="Q8" s="5" t="s">
        <v>19</v>
      </c>
    </row>
    <row r="9" ht="24" customHeight="1" spans="1:17">
      <c r="A9" s="7">
        <v>6</v>
      </c>
      <c r="B9" s="8" t="s">
        <v>42</v>
      </c>
      <c r="C9" s="9" t="s">
        <v>43</v>
      </c>
      <c r="D9" s="10" t="s">
        <v>28</v>
      </c>
      <c r="E9" s="11" t="s">
        <v>44</v>
      </c>
      <c r="F9" s="11" t="s">
        <v>45</v>
      </c>
      <c r="G9" s="9">
        <v>85</v>
      </c>
      <c r="H9" s="9">
        <v>59.5</v>
      </c>
      <c r="I9" s="9">
        <v>144.5</v>
      </c>
      <c r="J9" s="17">
        <f t="shared" si="0"/>
        <v>48.1666666666667</v>
      </c>
      <c r="K9" s="17">
        <v>24.09</v>
      </c>
      <c r="L9" s="18" t="s">
        <v>46</v>
      </c>
      <c r="M9" s="17">
        <f t="shared" si="1"/>
        <v>33.5</v>
      </c>
      <c r="N9" s="17">
        <f t="shared" si="2"/>
        <v>57.59</v>
      </c>
      <c r="O9" s="9">
        <v>1</v>
      </c>
      <c r="P9" s="5" t="s">
        <v>19</v>
      </c>
      <c r="Q9" s="5" t="s">
        <v>19</v>
      </c>
    </row>
    <row r="10" ht="24" customHeight="1" spans="1:17">
      <c r="A10" s="7">
        <v>7</v>
      </c>
      <c r="B10" s="8" t="s">
        <v>47</v>
      </c>
      <c r="C10" s="9" t="s">
        <v>48</v>
      </c>
      <c r="D10" s="10" t="s">
        <v>22</v>
      </c>
      <c r="E10" s="11" t="s">
        <v>49</v>
      </c>
      <c r="F10" s="11" t="s">
        <v>50</v>
      </c>
      <c r="G10" s="9">
        <v>72.5</v>
      </c>
      <c r="H10" s="9">
        <v>81.5</v>
      </c>
      <c r="I10" s="9">
        <v>154</v>
      </c>
      <c r="J10" s="17">
        <f t="shared" si="0"/>
        <v>51.3333333333333</v>
      </c>
      <c r="K10" s="17">
        <f t="shared" ref="K10:K16" si="3">J10*0.5</f>
        <v>25.6666666666667</v>
      </c>
      <c r="L10" s="18" t="s">
        <v>51</v>
      </c>
      <c r="M10" s="17">
        <f t="shared" si="1"/>
        <v>36.6</v>
      </c>
      <c r="N10" s="17">
        <f t="shared" si="2"/>
        <v>62.2666666666667</v>
      </c>
      <c r="O10" s="9">
        <v>1</v>
      </c>
      <c r="P10" s="5" t="s">
        <v>19</v>
      </c>
      <c r="Q10" s="5" t="s">
        <v>19</v>
      </c>
    </row>
    <row r="11" ht="24" customHeight="1" spans="1:17">
      <c r="A11" s="7">
        <v>8</v>
      </c>
      <c r="B11" s="8" t="s">
        <v>52</v>
      </c>
      <c r="C11" s="9" t="s">
        <v>53</v>
      </c>
      <c r="D11" s="10" t="s">
        <v>28</v>
      </c>
      <c r="E11" s="11" t="s">
        <v>54</v>
      </c>
      <c r="F11" s="11" t="s">
        <v>55</v>
      </c>
      <c r="G11" s="9">
        <v>96</v>
      </c>
      <c r="H11" s="9">
        <v>100</v>
      </c>
      <c r="I11" s="9">
        <v>196</v>
      </c>
      <c r="J11" s="17">
        <f t="shared" si="0"/>
        <v>65.3333333333333</v>
      </c>
      <c r="K11" s="17">
        <f t="shared" si="3"/>
        <v>32.6666666666667</v>
      </c>
      <c r="L11" s="18" t="s">
        <v>56</v>
      </c>
      <c r="M11" s="17">
        <f t="shared" si="1"/>
        <v>38.28</v>
      </c>
      <c r="N11" s="17">
        <f t="shared" si="2"/>
        <v>70.9466666666667</v>
      </c>
      <c r="O11" s="9">
        <v>2</v>
      </c>
      <c r="P11" s="5" t="s">
        <v>19</v>
      </c>
      <c r="Q11" s="5" t="s">
        <v>19</v>
      </c>
    </row>
    <row r="12" ht="30" customHeight="1" spans="1:17">
      <c r="A12" s="7">
        <v>9</v>
      </c>
      <c r="B12" s="8" t="s">
        <v>57</v>
      </c>
      <c r="C12" s="9" t="s">
        <v>58</v>
      </c>
      <c r="D12" s="10" t="s">
        <v>28</v>
      </c>
      <c r="E12" s="11" t="s">
        <v>54</v>
      </c>
      <c r="F12" s="11" t="s">
        <v>55</v>
      </c>
      <c r="G12" s="9">
        <v>85</v>
      </c>
      <c r="H12" s="9">
        <v>101</v>
      </c>
      <c r="I12" s="9">
        <v>186</v>
      </c>
      <c r="J12" s="17">
        <f t="shared" si="0"/>
        <v>62</v>
      </c>
      <c r="K12" s="17">
        <f t="shared" si="3"/>
        <v>31</v>
      </c>
      <c r="L12" s="18" t="s">
        <v>59</v>
      </c>
      <c r="M12" s="17">
        <f t="shared" si="1"/>
        <v>40.06</v>
      </c>
      <c r="N12" s="17">
        <f t="shared" si="2"/>
        <v>71.06</v>
      </c>
      <c r="O12" s="9">
        <v>1</v>
      </c>
      <c r="P12" s="5" t="s">
        <v>19</v>
      </c>
      <c r="Q12" s="5" t="s">
        <v>19</v>
      </c>
    </row>
    <row r="13" ht="30" customHeight="1" spans="1:17">
      <c r="A13" s="7">
        <v>10</v>
      </c>
      <c r="B13" s="8" t="s">
        <v>60</v>
      </c>
      <c r="C13" s="9" t="s">
        <v>61</v>
      </c>
      <c r="D13" s="10" t="s">
        <v>22</v>
      </c>
      <c r="E13" s="11" t="s">
        <v>62</v>
      </c>
      <c r="F13" s="11" t="s">
        <v>55</v>
      </c>
      <c r="G13" s="9">
        <v>75.5</v>
      </c>
      <c r="H13" s="9">
        <v>93</v>
      </c>
      <c r="I13" s="9">
        <v>168.5</v>
      </c>
      <c r="J13" s="17">
        <v>56.17</v>
      </c>
      <c r="K13" s="17">
        <f t="shared" si="3"/>
        <v>28.085</v>
      </c>
      <c r="L13" s="18" t="s">
        <v>63</v>
      </c>
      <c r="M13" s="17">
        <f t="shared" si="1"/>
        <v>38</v>
      </c>
      <c r="N13" s="17">
        <f t="shared" si="2"/>
        <v>66.085</v>
      </c>
      <c r="O13" s="9">
        <v>1</v>
      </c>
      <c r="P13" s="5" t="s">
        <v>19</v>
      </c>
      <c r="Q13" s="5" t="s">
        <v>19</v>
      </c>
    </row>
    <row r="14" ht="30" customHeight="1" spans="1:17">
      <c r="A14" s="7">
        <v>11</v>
      </c>
      <c r="B14" s="8" t="s">
        <v>64</v>
      </c>
      <c r="C14" s="9" t="s">
        <v>65</v>
      </c>
      <c r="D14" s="12" t="s">
        <v>28</v>
      </c>
      <c r="E14" s="11" t="s">
        <v>66</v>
      </c>
      <c r="F14" s="11" t="s">
        <v>55</v>
      </c>
      <c r="G14" s="9">
        <v>80</v>
      </c>
      <c r="H14" s="9">
        <v>89</v>
      </c>
      <c r="I14" s="9">
        <v>169</v>
      </c>
      <c r="J14" s="17">
        <f t="shared" ref="J14:J50" si="4">I14/3</f>
        <v>56.3333333333333</v>
      </c>
      <c r="K14" s="17">
        <f t="shared" si="3"/>
        <v>28.1666666666667</v>
      </c>
      <c r="L14" s="18" t="s">
        <v>67</v>
      </c>
      <c r="M14" s="17">
        <f t="shared" si="1"/>
        <v>43.02</v>
      </c>
      <c r="N14" s="17">
        <f t="shared" si="2"/>
        <v>71.1866666666667</v>
      </c>
      <c r="O14" s="9">
        <v>1</v>
      </c>
      <c r="P14" s="5" t="s">
        <v>19</v>
      </c>
      <c r="Q14" s="5" t="s">
        <v>19</v>
      </c>
    </row>
    <row r="15" ht="30" customHeight="1" spans="1:17">
      <c r="A15" s="7">
        <v>12</v>
      </c>
      <c r="B15" s="8" t="s">
        <v>68</v>
      </c>
      <c r="C15" s="9" t="s">
        <v>69</v>
      </c>
      <c r="D15" s="10" t="s">
        <v>28</v>
      </c>
      <c r="E15" s="11" t="s">
        <v>70</v>
      </c>
      <c r="F15" s="11" t="s">
        <v>71</v>
      </c>
      <c r="G15" s="9">
        <v>103.5</v>
      </c>
      <c r="H15" s="9">
        <v>117</v>
      </c>
      <c r="I15" s="9">
        <v>220.5</v>
      </c>
      <c r="J15" s="17">
        <f t="shared" si="4"/>
        <v>73.5</v>
      </c>
      <c r="K15" s="17">
        <f t="shared" si="3"/>
        <v>36.75</v>
      </c>
      <c r="L15" s="18" t="s">
        <v>72</v>
      </c>
      <c r="M15" s="17">
        <f t="shared" si="1"/>
        <v>45</v>
      </c>
      <c r="N15" s="17">
        <f t="shared" si="2"/>
        <v>81.75</v>
      </c>
      <c r="O15" s="9">
        <v>1</v>
      </c>
      <c r="P15" s="5" t="s">
        <v>19</v>
      </c>
      <c r="Q15" s="5" t="s">
        <v>19</v>
      </c>
    </row>
    <row r="16" ht="24" customHeight="1" spans="1:17">
      <c r="A16" s="7">
        <v>13</v>
      </c>
      <c r="B16" s="8" t="s">
        <v>73</v>
      </c>
      <c r="C16" s="9" t="s">
        <v>74</v>
      </c>
      <c r="D16" s="10" t="s">
        <v>28</v>
      </c>
      <c r="E16" s="11" t="s">
        <v>70</v>
      </c>
      <c r="F16" s="11" t="s">
        <v>71</v>
      </c>
      <c r="G16" s="9">
        <v>104.5</v>
      </c>
      <c r="H16" s="9">
        <v>101</v>
      </c>
      <c r="I16" s="9">
        <v>205.5</v>
      </c>
      <c r="J16" s="17">
        <f t="shared" si="4"/>
        <v>68.5</v>
      </c>
      <c r="K16" s="17">
        <f t="shared" si="3"/>
        <v>34.25</v>
      </c>
      <c r="L16" s="18" t="s">
        <v>75</v>
      </c>
      <c r="M16" s="17">
        <f t="shared" si="1"/>
        <v>47.165</v>
      </c>
      <c r="N16" s="17">
        <f t="shared" si="2"/>
        <v>81.415</v>
      </c>
      <c r="O16" s="9">
        <v>2</v>
      </c>
      <c r="P16" s="5" t="s">
        <v>19</v>
      </c>
      <c r="Q16" s="5" t="s">
        <v>19</v>
      </c>
    </row>
    <row r="17" ht="24" customHeight="1" spans="1:17">
      <c r="A17" s="7">
        <v>14</v>
      </c>
      <c r="B17" s="8" t="s">
        <v>76</v>
      </c>
      <c r="C17" s="9" t="s">
        <v>77</v>
      </c>
      <c r="D17" s="10" t="s">
        <v>28</v>
      </c>
      <c r="E17" s="11" t="s">
        <v>70</v>
      </c>
      <c r="F17" s="11" t="s">
        <v>71</v>
      </c>
      <c r="G17" s="9">
        <v>105.5</v>
      </c>
      <c r="H17" s="9">
        <v>97.5</v>
      </c>
      <c r="I17" s="9">
        <v>203</v>
      </c>
      <c r="J17" s="17">
        <f t="shared" si="4"/>
        <v>67.6666666666667</v>
      </c>
      <c r="K17" s="17">
        <v>33.84</v>
      </c>
      <c r="L17" s="18" t="s">
        <v>78</v>
      </c>
      <c r="M17" s="17">
        <f t="shared" si="1"/>
        <v>46.415</v>
      </c>
      <c r="N17" s="17">
        <f t="shared" si="2"/>
        <v>80.255</v>
      </c>
      <c r="O17" s="9">
        <v>3</v>
      </c>
      <c r="P17" s="5" t="s">
        <v>19</v>
      </c>
      <c r="Q17" s="5" t="s">
        <v>19</v>
      </c>
    </row>
    <row r="18" ht="24" customHeight="1" spans="1:17">
      <c r="A18" s="7">
        <v>15</v>
      </c>
      <c r="B18" s="13" t="s">
        <v>79</v>
      </c>
      <c r="C18" s="14" t="s">
        <v>80</v>
      </c>
      <c r="D18" s="15" t="s">
        <v>22</v>
      </c>
      <c r="E18" s="16" t="s">
        <v>81</v>
      </c>
      <c r="F18" s="16" t="s">
        <v>71</v>
      </c>
      <c r="G18" s="14">
        <v>104</v>
      </c>
      <c r="H18" s="14">
        <v>71</v>
      </c>
      <c r="I18" s="14">
        <v>175</v>
      </c>
      <c r="J18" s="19">
        <f t="shared" si="4"/>
        <v>58.3333333333333</v>
      </c>
      <c r="K18" s="19">
        <f t="shared" ref="K18:K21" si="5">J18*0.5</f>
        <v>29.1666666666667</v>
      </c>
      <c r="L18" s="20" t="s">
        <v>82</v>
      </c>
      <c r="M18" s="19">
        <f t="shared" si="1"/>
        <v>40.915</v>
      </c>
      <c r="N18" s="19">
        <v>70.09</v>
      </c>
      <c r="O18" s="14">
        <v>4</v>
      </c>
      <c r="P18" s="5" t="s">
        <v>19</v>
      </c>
      <c r="Q18" s="5" t="s">
        <v>19</v>
      </c>
    </row>
    <row r="19" ht="24" customHeight="1" spans="1:17">
      <c r="A19" s="7">
        <v>16</v>
      </c>
      <c r="B19" s="8" t="s">
        <v>83</v>
      </c>
      <c r="C19" s="9" t="s">
        <v>84</v>
      </c>
      <c r="D19" s="10" t="s">
        <v>22</v>
      </c>
      <c r="E19" s="11" t="s">
        <v>81</v>
      </c>
      <c r="F19" s="11" t="s">
        <v>71</v>
      </c>
      <c r="G19" s="9">
        <v>97</v>
      </c>
      <c r="H19" s="9">
        <v>102.5</v>
      </c>
      <c r="I19" s="9">
        <v>199.5</v>
      </c>
      <c r="J19" s="17">
        <f t="shared" si="4"/>
        <v>66.5</v>
      </c>
      <c r="K19" s="17">
        <f t="shared" si="5"/>
        <v>33.25</v>
      </c>
      <c r="L19" s="18" t="s">
        <v>85</v>
      </c>
      <c r="M19" s="17">
        <f t="shared" si="1"/>
        <v>39.75</v>
      </c>
      <c r="N19" s="17">
        <f t="shared" ref="N19:N23" si="6">K19+M19</f>
        <v>73</v>
      </c>
      <c r="O19" s="9">
        <v>3</v>
      </c>
      <c r="P19" s="5" t="s">
        <v>19</v>
      </c>
      <c r="Q19" s="5" t="s">
        <v>19</v>
      </c>
    </row>
    <row r="20" ht="24" customHeight="1" spans="1:17">
      <c r="A20" s="7">
        <v>17</v>
      </c>
      <c r="B20" s="8" t="s">
        <v>86</v>
      </c>
      <c r="C20" s="9" t="s">
        <v>87</v>
      </c>
      <c r="D20" s="10" t="s">
        <v>22</v>
      </c>
      <c r="E20" s="11" t="s">
        <v>81</v>
      </c>
      <c r="F20" s="11" t="s">
        <v>71</v>
      </c>
      <c r="G20" s="9">
        <v>97</v>
      </c>
      <c r="H20" s="9">
        <v>96</v>
      </c>
      <c r="I20" s="9">
        <v>193</v>
      </c>
      <c r="J20" s="17">
        <f t="shared" si="4"/>
        <v>64.3333333333333</v>
      </c>
      <c r="K20" s="17">
        <f t="shared" si="5"/>
        <v>32.1666666666667</v>
      </c>
      <c r="L20" s="18" t="s">
        <v>88</v>
      </c>
      <c r="M20" s="17">
        <f t="shared" si="1"/>
        <v>43.335</v>
      </c>
      <c r="N20" s="17">
        <v>75.51</v>
      </c>
      <c r="O20" s="9">
        <v>2</v>
      </c>
      <c r="P20" s="5" t="s">
        <v>19</v>
      </c>
      <c r="Q20" s="5" t="s">
        <v>19</v>
      </c>
    </row>
    <row r="21" ht="24" customHeight="1" spans="1:17">
      <c r="A21" s="7">
        <v>18</v>
      </c>
      <c r="B21" s="8" t="s">
        <v>89</v>
      </c>
      <c r="C21" s="9" t="s">
        <v>90</v>
      </c>
      <c r="D21" s="10" t="s">
        <v>28</v>
      </c>
      <c r="E21" s="11" t="s">
        <v>91</v>
      </c>
      <c r="F21" s="11" t="s">
        <v>71</v>
      </c>
      <c r="G21" s="9">
        <v>101.5</v>
      </c>
      <c r="H21" s="9">
        <v>102.5</v>
      </c>
      <c r="I21" s="9">
        <v>204</v>
      </c>
      <c r="J21" s="17">
        <f t="shared" si="4"/>
        <v>68</v>
      </c>
      <c r="K21" s="17">
        <f t="shared" si="5"/>
        <v>34</v>
      </c>
      <c r="L21" s="18" t="s">
        <v>92</v>
      </c>
      <c r="M21" s="17">
        <f t="shared" si="1"/>
        <v>45.415</v>
      </c>
      <c r="N21" s="17">
        <f t="shared" si="6"/>
        <v>79.415</v>
      </c>
      <c r="O21" s="9">
        <v>1</v>
      </c>
      <c r="P21" s="5" t="s">
        <v>19</v>
      </c>
      <c r="Q21" s="5" t="s">
        <v>19</v>
      </c>
    </row>
    <row r="22" ht="24" customHeight="1" spans="1:17">
      <c r="A22" s="7">
        <v>19</v>
      </c>
      <c r="B22" s="8" t="s">
        <v>93</v>
      </c>
      <c r="C22" s="9" t="s">
        <v>94</v>
      </c>
      <c r="D22" s="10" t="s">
        <v>28</v>
      </c>
      <c r="E22" s="11" t="s">
        <v>91</v>
      </c>
      <c r="F22" s="11" t="s">
        <v>71</v>
      </c>
      <c r="G22" s="9">
        <v>94</v>
      </c>
      <c r="H22" s="9">
        <v>101.5</v>
      </c>
      <c r="I22" s="9">
        <v>195.5</v>
      </c>
      <c r="J22" s="17">
        <f t="shared" si="4"/>
        <v>65.1666666666667</v>
      </c>
      <c r="K22" s="17">
        <v>32.59</v>
      </c>
      <c r="L22" s="18" t="s">
        <v>95</v>
      </c>
      <c r="M22" s="17">
        <f t="shared" si="1"/>
        <v>44.915</v>
      </c>
      <c r="N22" s="17">
        <f t="shared" si="6"/>
        <v>77.505</v>
      </c>
      <c r="O22" s="9">
        <v>2</v>
      </c>
      <c r="P22" s="5" t="s">
        <v>19</v>
      </c>
      <c r="Q22" s="5" t="s">
        <v>19</v>
      </c>
    </row>
    <row r="23" ht="24" customHeight="1" spans="1:17">
      <c r="A23" s="7">
        <v>20</v>
      </c>
      <c r="B23" s="8" t="s">
        <v>96</v>
      </c>
      <c r="C23" s="9" t="s">
        <v>97</v>
      </c>
      <c r="D23" s="10" t="s">
        <v>28</v>
      </c>
      <c r="E23" s="11" t="s">
        <v>91</v>
      </c>
      <c r="F23" s="11" t="s">
        <v>71</v>
      </c>
      <c r="G23" s="9">
        <v>103.5</v>
      </c>
      <c r="H23" s="9">
        <v>91.5</v>
      </c>
      <c r="I23" s="9">
        <v>195</v>
      </c>
      <c r="J23" s="17">
        <f t="shared" si="4"/>
        <v>65</v>
      </c>
      <c r="K23" s="17">
        <f>J23*0.5</f>
        <v>32.5</v>
      </c>
      <c r="L23" s="18" t="s">
        <v>98</v>
      </c>
      <c r="M23" s="17">
        <f t="shared" si="1"/>
        <v>44.75</v>
      </c>
      <c r="N23" s="17">
        <f t="shared" si="6"/>
        <v>77.25</v>
      </c>
      <c r="O23" s="9">
        <v>3</v>
      </c>
      <c r="P23" s="5" t="s">
        <v>19</v>
      </c>
      <c r="Q23" s="5" t="s">
        <v>19</v>
      </c>
    </row>
    <row r="24" ht="24" customHeight="1" spans="1:17">
      <c r="A24" s="7">
        <v>21</v>
      </c>
      <c r="B24" s="8" t="s">
        <v>99</v>
      </c>
      <c r="C24" s="9" t="s">
        <v>100</v>
      </c>
      <c r="D24" s="10" t="s">
        <v>28</v>
      </c>
      <c r="E24" s="11" t="s">
        <v>101</v>
      </c>
      <c r="F24" s="11" t="s">
        <v>71</v>
      </c>
      <c r="G24" s="9">
        <v>102.5</v>
      </c>
      <c r="H24" s="9">
        <v>95</v>
      </c>
      <c r="I24" s="9">
        <v>197.5</v>
      </c>
      <c r="J24" s="17">
        <f t="shared" si="4"/>
        <v>65.8333333333333</v>
      </c>
      <c r="K24" s="17">
        <f>J24*0.5</f>
        <v>32.9166666666667</v>
      </c>
      <c r="L24" s="18" t="s">
        <v>95</v>
      </c>
      <c r="M24" s="17">
        <f t="shared" si="1"/>
        <v>44.915</v>
      </c>
      <c r="N24" s="17">
        <v>77.84</v>
      </c>
      <c r="O24" s="9">
        <v>1</v>
      </c>
      <c r="P24" s="5" t="s">
        <v>19</v>
      </c>
      <c r="Q24" s="5" t="s">
        <v>19</v>
      </c>
    </row>
    <row r="25" ht="24" customHeight="1" spans="1:17">
      <c r="A25" s="7">
        <v>22</v>
      </c>
      <c r="B25" s="8" t="s">
        <v>102</v>
      </c>
      <c r="C25" s="9" t="s">
        <v>103</v>
      </c>
      <c r="D25" s="10" t="s">
        <v>22</v>
      </c>
      <c r="E25" s="11" t="s">
        <v>104</v>
      </c>
      <c r="F25" s="11" t="s">
        <v>71</v>
      </c>
      <c r="G25" s="9">
        <v>108.5</v>
      </c>
      <c r="H25" s="9">
        <v>91.5</v>
      </c>
      <c r="I25" s="9">
        <v>200</v>
      </c>
      <c r="J25" s="17">
        <f t="shared" si="4"/>
        <v>66.6666666666667</v>
      </c>
      <c r="K25" s="17">
        <v>33.34</v>
      </c>
      <c r="L25" s="18" t="s">
        <v>105</v>
      </c>
      <c r="M25" s="17">
        <f t="shared" si="1"/>
        <v>44.665</v>
      </c>
      <c r="N25" s="17">
        <f t="shared" ref="N25:N29" si="7">K25+M25</f>
        <v>78.005</v>
      </c>
      <c r="O25" s="9">
        <v>1</v>
      </c>
      <c r="P25" s="5" t="s">
        <v>19</v>
      </c>
      <c r="Q25" s="5" t="s">
        <v>19</v>
      </c>
    </row>
    <row r="26" ht="24" customHeight="1" spans="1:17">
      <c r="A26" s="7">
        <v>23</v>
      </c>
      <c r="B26" s="8" t="s">
        <v>106</v>
      </c>
      <c r="C26" s="9" t="s">
        <v>107</v>
      </c>
      <c r="D26" s="10" t="s">
        <v>22</v>
      </c>
      <c r="E26" s="11" t="s">
        <v>104</v>
      </c>
      <c r="F26" s="11" t="s">
        <v>71</v>
      </c>
      <c r="G26" s="9">
        <v>98</v>
      </c>
      <c r="H26" s="9">
        <v>82.5</v>
      </c>
      <c r="I26" s="9">
        <v>180.5</v>
      </c>
      <c r="J26" s="17">
        <f t="shared" si="4"/>
        <v>60.1666666666667</v>
      </c>
      <c r="K26" s="17">
        <v>30.09</v>
      </c>
      <c r="L26" s="18" t="s">
        <v>108</v>
      </c>
      <c r="M26" s="17">
        <f t="shared" si="1"/>
        <v>44.585</v>
      </c>
      <c r="N26" s="17">
        <f t="shared" si="7"/>
        <v>74.675</v>
      </c>
      <c r="O26" s="9">
        <v>2</v>
      </c>
      <c r="P26" s="5" t="s">
        <v>19</v>
      </c>
      <c r="Q26" s="5" t="s">
        <v>19</v>
      </c>
    </row>
    <row r="27" ht="24" customHeight="1" spans="1:17">
      <c r="A27" s="7">
        <v>24</v>
      </c>
      <c r="B27" s="8" t="s">
        <v>109</v>
      </c>
      <c r="C27" s="9" t="s">
        <v>110</v>
      </c>
      <c r="D27" s="10" t="s">
        <v>28</v>
      </c>
      <c r="E27" s="11" t="s">
        <v>111</v>
      </c>
      <c r="F27" s="11" t="s">
        <v>71</v>
      </c>
      <c r="G27" s="9">
        <v>105</v>
      </c>
      <c r="H27" s="9">
        <v>99.5</v>
      </c>
      <c r="I27" s="9">
        <v>204.5</v>
      </c>
      <c r="J27" s="17">
        <f t="shared" si="4"/>
        <v>68.1666666666667</v>
      </c>
      <c r="K27" s="17">
        <v>34.09</v>
      </c>
      <c r="L27" s="18" t="s">
        <v>112</v>
      </c>
      <c r="M27" s="17">
        <f t="shared" si="1"/>
        <v>45.25</v>
      </c>
      <c r="N27" s="17">
        <f t="shared" si="7"/>
        <v>79.34</v>
      </c>
      <c r="O27" s="9">
        <v>1</v>
      </c>
      <c r="P27" s="5" t="s">
        <v>19</v>
      </c>
      <c r="Q27" s="5" t="s">
        <v>19</v>
      </c>
    </row>
    <row r="28" ht="24" customHeight="1" spans="1:17">
      <c r="A28" s="7">
        <v>25</v>
      </c>
      <c r="B28" s="8" t="s">
        <v>113</v>
      </c>
      <c r="C28" s="9" t="s">
        <v>114</v>
      </c>
      <c r="D28" s="10" t="s">
        <v>28</v>
      </c>
      <c r="E28" s="11" t="s">
        <v>111</v>
      </c>
      <c r="F28" s="11" t="s">
        <v>71</v>
      </c>
      <c r="G28" s="9">
        <v>96.5</v>
      </c>
      <c r="H28" s="9">
        <v>105</v>
      </c>
      <c r="I28" s="9">
        <v>201.5</v>
      </c>
      <c r="J28" s="17">
        <f t="shared" si="4"/>
        <v>67.1666666666667</v>
      </c>
      <c r="K28" s="17">
        <v>33.59</v>
      </c>
      <c r="L28" s="18" t="s">
        <v>115</v>
      </c>
      <c r="M28" s="17">
        <f t="shared" si="1"/>
        <v>44.835</v>
      </c>
      <c r="N28" s="17">
        <f t="shared" si="7"/>
        <v>78.425</v>
      </c>
      <c r="O28" s="9">
        <v>2</v>
      </c>
      <c r="P28" s="5" t="s">
        <v>19</v>
      </c>
      <c r="Q28" s="5" t="s">
        <v>19</v>
      </c>
    </row>
    <row r="29" ht="24" customHeight="1" spans="1:17">
      <c r="A29" s="7">
        <v>26</v>
      </c>
      <c r="B29" s="8" t="s">
        <v>116</v>
      </c>
      <c r="C29" s="9" t="s">
        <v>117</v>
      </c>
      <c r="D29" s="10" t="s">
        <v>22</v>
      </c>
      <c r="E29" s="11" t="s">
        <v>118</v>
      </c>
      <c r="F29" s="11" t="s">
        <v>71</v>
      </c>
      <c r="G29" s="9">
        <v>106</v>
      </c>
      <c r="H29" s="9">
        <v>98</v>
      </c>
      <c r="I29" s="9">
        <v>204</v>
      </c>
      <c r="J29" s="17">
        <f t="shared" si="4"/>
        <v>68</v>
      </c>
      <c r="K29" s="17">
        <f t="shared" ref="K29:K39" si="8">J29*0.5</f>
        <v>34</v>
      </c>
      <c r="L29" s="18" t="s">
        <v>119</v>
      </c>
      <c r="M29" s="17">
        <f t="shared" si="1"/>
        <v>43</v>
      </c>
      <c r="N29" s="17">
        <f t="shared" si="7"/>
        <v>77</v>
      </c>
      <c r="O29" s="9">
        <v>1</v>
      </c>
      <c r="P29" s="5" t="s">
        <v>19</v>
      </c>
      <c r="Q29" s="5" t="s">
        <v>19</v>
      </c>
    </row>
    <row r="30" ht="24" customHeight="1" spans="1:17">
      <c r="A30" s="7">
        <v>27</v>
      </c>
      <c r="B30" s="8" t="s">
        <v>120</v>
      </c>
      <c r="C30" s="9" t="s">
        <v>121</v>
      </c>
      <c r="D30" s="10" t="s">
        <v>22</v>
      </c>
      <c r="E30" s="11" t="s">
        <v>118</v>
      </c>
      <c r="F30" s="11" t="s">
        <v>71</v>
      </c>
      <c r="G30" s="9">
        <v>102</v>
      </c>
      <c r="H30" s="9">
        <v>98.5</v>
      </c>
      <c r="I30" s="9">
        <v>200.5</v>
      </c>
      <c r="J30" s="17">
        <f t="shared" si="4"/>
        <v>66.8333333333333</v>
      </c>
      <c r="K30" s="17">
        <f t="shared" si="8"/>
        <v>33.4166666666667</v>
      </c>
      <c r="L30" s="18" t="s">
        <v>122</v>
      </c>
      <c r="M30" s="17">
        <f t="shared" si="1"/>
        <v>41.665</v>
      </c>
      <c r="N30" s="17">
        <v>75.09</v>
      </c>
      <c r="O30" s="9">
        <v>2</v>
      </c>
      <c r="P30" s="5" t="s">
        <v>19</v>
      </c>
      <c r="Q30" s="5" t="s">
        <v>19</v>
      </c>
    </row>
    <row r="31" ht="24" customHeight="1" spans="1:17">
      <c r="A31" s="7">
        <v>28</v>
      </c>
      <c r="B31" s="13" t="s">
        <v>123</v>
      </c>
      <c r="C31" s="14" t="s">
        <v>124</v>
      </c>
      <c r="D31" s="15" t="s">
        <v>28</v>
      </c>
      <c r="E31" s="16" t="s">
        <v>125</v>
      </c>
      <c r="F31" s="16" t="s">
        <v>71</v>
      </c>
      <c r="G31" s="14">
        <v>88.5</v>
      </c>
      <c r="H31" s="14">
        <v>103</v>
      </c>
      <c r="I31" s="14">
        <v>191.5</v>
      </c>
      <c r="J31" s="19">
        <f t="shared" si="4"/>
        <v>63.8333333333333</v>
      </c>
      <c r="K31" s="19">
        <f t="shared" si="8"/>
        <v>31.9166666666667</v>
      </c>
      <c r="L31" s="20" t="s">
        <v>126</v>
      </c>
      <c r="M31" s="19">
        <f t="shared" si="1"/>
        <v>42.5</v>
      </c>
      <c r="N31" s="19">
        <f t="shared" ref="N31:N34" si="9">K31+M31</f>
        <v>74.4166666666667</v>
      </c>
      <c r="O31" s="14">
        <v>3</v>
      </c>
      <c r="P31" s="5" t="s">
        <v>19</v>
      </c>
      <c r="Q31" s="5" t="s">
        <v>19</v>
      </c>
    </row>
    <row r="32" ht="24" customHeight="1" spans="1:17">
      <c r="A32" s="7">
        <v>29</v>
      </c>
      <c r="B32" s="8" t="s">
        <v>127</v>
      </c>
      <c r="C32" s="9" t="s">
        <v>128</v>
      </c>
      <c r="D32" s="10" t="s">
        <v>28</v>
      </c>
      <c r="E32" s="11" t="s">
        <v>125</v>
      </c>
      <c r="F32" s="11" t="s">
        <v>71</v>
      </c>
      <c r="G32" s="9">
        <v>109</v>
      </c>
      <c r="H32" s="9">
        <v>83</v>
      </c>
      <c r="I32" s="9">
        <v>192</v>
      </c>
      <c r="J32" s="17">
        <f t="shared" si="4"/>
        <v>64</v>
      </c>
      <c r="K32" s="17">
        <f t="shared" si="8"/>
        <v>32</v>
      </c>
      <c r="L32" s="18" t="s">
        <v>129</v>
      </c>
      <c r="M32" s="17">
        <f t="shared" si="1"/>
        <v>44.25</v>
      </c>
      <c r="N32" s="17">
        <f t="shared" si="9"/>
        <v>76.25</v>
      </c>
      <c r="O32" s="9">
        <v>2</v>
      </c>
      <c r="P32" s="5" t="s">
        <v>19</v>
      </c>
      <c r="Q32" s="5" t="s">
        <v>19</v>
      </c>
    </row>
    <row r="33" ht="24" customHeight="1" spans="1:17">
      <c r="A33" s="7">
        <v>30</v>
      </c>
      <c r="B33" s="8" t="s">
        <v>130</v>
      </c>
      <c r="C33" s="9" t="s">
        <v>131</v>
      </c>
      <c r="D33" s="10" t="s">
        <v>22</v>
      </c>
      <c r="E33" s="11" t="s">
        <v>132</v>
      </c>
      <c r="F33" s="11" t="s">
        <v>71</v>
      </c>
      <c r="G33" s="9">
        <v>87.5</v>
      </c>
      <c r="H33" s="9">
        <v>107.5</v>
      </c>
      <c r="I33" s="9">
        <v>195</v>
      </c>
      <c r="J33" s="17">
        <f t="shared" si="4"/>
        <v>65</v>
      </c>
      <c r="K33" s="17">
        <f t="shared" si="8"/>
        <v>32.5</v>
      </c>
      <c r="L33" s="18" t="s">
        <v>133</v>
      </c>
      <c r="M33" s="17">
        <f t="shared" si="1"/>
        <v>43.75</v>
      </c>
      <c r="N33" s="17">
        <f t="shared" si="9"/>
        <v>76.25</v>
      </c>
      <c r="O33" s="9">
        <v>1</v>
      </c>
      <c r="P33" s="5" t="s">
        <v>19</v>
      </c>
      <c r="Q33" s="5" t="s">
        <v>19</v>
      </c>
    </row>
    <row r="34" ht="24" customHeight="1" spans="1:17">
      <c r="A34" s="7">
        <v>31</v>
      </c>
      <c r="B34" s="8" t="s">
        <v>134</v>
      </c>
      <c r="C34" s="9" t="s">
        <v>135</v>
      </c>
      <c r="D34" s="10" t="s">
        <v>28</v>
      </c>
      <c r="E34" s="11" t="s">
        <v>136</v>
      </c>
      <c r="F34" s="11" t="s">
        <v>71</v>
      </c>
      <c r="G34" s="9">
        <v>95.5</v>
      </c>
      <c r="H34" s="9">
        <v>100.5</v>
      </c>
      <c r="I34" s="9">
        <v>196</v>
      </c>
      <c r="J34" s="17">
        <f t="shared" si="4"/>
        <v>65.3333333333333</v>
      </c>
      <c r="K34" s="17">
        <f t="shared" si="8"/>
        <v>32.6666666666667</v>
      </c>
      <c r="L34" s="18" t="s">
        <v>137</v>
      </c>
      <c r="M34" s="17">
        <f t="shared" si="1"/>
        <v>43.5</v>
      </c>
      <c r="N34" s="17">
        <f t="shared" si="9"/>
        <v>76.1666666666667</v>
      </c>
      <c r="O34" s="9">
        <v>1</v>
      </c>
      <c r="P34" s="5" t="s">
        <v>19</v>
      </c>
      <c r="Q34" s="5" t="s">
        <v>19</v>
      </c>
    </row>
    <row r="35" ht="24" customHeight="1" spans="1:17">
      <c r="A35" s="7">
        <v>32</v>
      </c>
      <c r="B35" s="8" t="s">
        <v>138</v>
      </c>
      <c r="C35" s="9" t="s">
        <v>139</v>
      </c>
      <c r="D35" s="10" t="s">
        <v>22</v>
      </c>
      <c r="E35" s="11" t="s">
        <v>140</v>
      </c>
      <c r="F35" s="11" t="s">
        <v>71</v>
      </c>
      <c r="G35" s="9">
        <v>95.5</v>
      </c>
      <c r="H35" s="9">
        <v>87</v>
      </c>
      <c r="I35" s="9">
        <v>182.5</v>
      </c>
      <c r="J35" s="17">
        <f t="shared" si="4"/>
        <v>60.8333333333333</v>
      </c>
      <c r="K35" s="17">
        <f t="shared" si="8"/>
        <v>30.4166666666667</v>
      </c>
      <c r="L35" s="18" t="s">
        <v>141</v>
      </c>
      <c r="M35" s="17">
        <f t="shared" si="1"/>
        <v>45.665</v>
      </c>
      <c r="N35" s="17">
        <v>76.09</v>
      </c>
      <c r="O35" s="9">
        <v>1</v>
      </c>
      <c r="P35" s="5" t="s">
        <v>19</v>
      </c>
      <c r="Q35" s="5" t="s">
        <v>19</v>
      </c>
    </row>
    <row r="36" ht="24" customHeight="1" spans="1:17">
      <c r="A36" s="7">
        <v>33</v>
      </c>
      <c r="B36" s="8" t="s">
        <v>142</v>
      </c>
      <c r="C36" s="9" t="s">
        <v>143</v>
      </c>
      <c r="D36" s="10" t="s">
        <v>28</v>
      </c>
      <c r="E36" s="11" t="s">
        <v>70</v>
      </c>
      <c r="F36" s="11" t="s">
        <v>144</v>
      </c>
      <c r="G36" s="9">
        <v>100.5</v>
      </c>
      <c r="H36" s="9">
        <v>96</v>
      </c>
      <c r="I36" s="9">
        <v>196.5</v>
      </c>
      <c r="J36" s="17">
        <f t="shared" si="4"/>
        <v>65.5</v>
      </c>
      <c r="K36" s="17">
        <f t="shared" si="8"/>
        <v>32.75</v>
      </c>
      <c r="L36" s="18" t="s">
        <v>145</v>
      </c>
      <c r="M36" s="17">
        <f t="shared" si="1"/>
        <v>45.5</v>
      </c>
      <c r="N36" s="17">
        <f t="shared" ref="N36:N40" si="10">K36+M36</f>
        <v>78.25</v>
      </c>
      <c r="O36" s="9">
        <v>2</v>
      </c>
      <c r="P36" s="5" t="s">
        <v>19</v>
      </c>
      <c r="Q36" s="5" t="s">
        <v>19</v>
      </c>
    </row>
    <row r="37" ht="24" customHeight="1" spans="1:17">
      <c r="A37" s="7">
        <v>34</v>
      </c>
      <c r="B37" s="8" t="s">
        <v>146</v>
      </c>
      <c r="C37" s="9" t="s">
        <v>147</v>
      </c>
      <c r="D37" s="10" t="s">
        <v>28</v>
      </c>
      <c r="E37" s="11" t="s">
        <v>70</v>
      </c>
      <c r="F37" s="11" t="s">
        <v>144</v>
      </c>
      <c r="G37" s="9">
        <v>95</v>
      </c>
      <c r="H37" s="9">
        <v>92.5</v>
      </c>
      <c r="I37" s="9">
        <v>187.5</v>
      </c>
      <c r="J37" s="17">
        <f t="shared" si="4"/>
        <v>62.5</v>
      </c>
      <c r="K37" s="17">
        <f t="shared" si="8"/>
        <v>31.25</v>
      </c>
      <c r="L37" s="18" t="s">
        <v>148</v>
      </c>
      <c r="M37" s="17">
        <f t="shared" si="1"/>
        <v>47.085</v>
      </c>
      <c r="N37" s="17">
        <f t="shared" si="10"/>
        <v>78.335</v>
      </c>
      <c r="O37" s="9">
        <v>1</v>
      </c>
      <c r="P37" s="5" t="s">
        <v>19</v>
      </c>
      <c r="Q37" s="5" t="s">
        <v>19</v>
      </c>
    </row>
    <row r="38" ht="24" customHeight="1" spans="1:17">
      <c r="A38" s="7">
        <v>35</v>
      </c>
      <c r="B38" s="8" t="s">
        <v>149</v>
      </c>
      <c r="C38" s="9" t="s">
        <v>150</v>
      </c>
      <c r="D38" s="10" t="s">
        <v>28</v>
      </c>
      <c r="E38" s="11" t="s">
        <v>151</v>
      </c>
      <c r="F38" s="11" t="s">
        <v>144</v>
      </c>
      <c r="G38" s="9">
        <v>89.5</v>
      </c>
      <c r="H38" s="9">
        <v>75.5</v>
      </c>
      <c r="I38" s="9">
        <v>165</v>
      </c>
      <c r="J38" s="17">
        <f t="shared" si="4"/>
        <v>55</v>
      </c>
      <c r="K38" s="17">
        <f t="shared" si="8"/>
        <v>27.5</v>
      </c>
      <c r="L38" s="18" t="s">
        <v>112</v>
      </c>
      <c r="M38" s="17">
        <f t="shared" si="1"/>
        <v>45.25</v>
      </c>
      <c r="N38" s="17">
        <f t="shared" si="10"/>
        <v>72.75</v>
      </c>
      <c r="O38" s="9">
        <v>1</v>
      </c>
      <c r="P38" s="5" t="s">
        <v>19</v>
      </c>
      <c r="Q38" s="5" t="s">
        <v>19</v>
      </c>
    </row>
    <row r="39" ht="24" customHeight="1" spans="1:17">
      <c r="A39" s="7">
        <v>36</v>
      </c>
      <c r="B39" s="8" t="s">
        <v>152</v>
      </c>
      <c r="C39" s="9" t="s">
        <v>153</v>
      </c>
      <c r="D39" s="10" t="s">
        <v>28</v>
      </c>
      <c r="E39" s="11" t="s">
        <v>91</v>
      </c>
      <c r="F39" s="11" t="s">
        <v>144</v>
      </c>
      <c r="G39" s="9">
        <v>94</v>
      </c>
      <c r="H39" s="9">
        <v>102.5</v>
      </c>
      <c r="I39" s="9">
        <v>196.5</v>
      </c>
      <c r="J39" s="17">
        <f t="shared" si="4"/>
        <v>65.5</v>
      </c>
      <c r="K39" s="17">
        <f t="shared" si="8"/>
        <v>32.75</v>
      </c>
      <c r="L39" s="18" t="s">
        <v>154</v>
      </c>
      <c r="M39" s="17">
        <f t="shared" si="1"/>
        <v>46.165</v>
      </c>
      <c r="N39" s="17">
        <f t="shared" si="10"/>
        <v>78.915</v>
      </c>
      <c r="O39" s="9">
        <v>1</v>
      </c>
      <c r="P39" s="5" t="s">
        <v>19</v>
      </c>
      <c r="Q39" s="5" t="s">
        <v>19</v>
      </c>
    </row>
    <row r="40" ht="24" customHeight="1" spans="1:17">
      <c r="A40" s="7">
        <v>37</v>
      </c>
      <c r="B40" s="8" t="s">
        <v>155</v>
      </c>
      <c r="C40" s="9" t="s">
        <v>156</v>
      </c>
      <c r="D40" s="10" t="s">
        <v>28</v>
      </c>
      <c r="E40" s="11" t="s">
        <v>91</v>
      </c>
      <c r="F40" s="11" t="s">
        <v>144</v>
      </c>
      <c r="G40" s="9">
        <v>95.5</v>
      </c>
      <c r="H40" s="9">
        <v>95.5</v>
      </c>
      <c r="I40" s="9">
        <v>191</v>
      </c>
      <c r="J40" s="17">
        <f t="shared" si="4"/>
        <v>63.6666666666667</v>
      </c>
      <c r="K40" s="17">
        <v>31.84</v>
      </c>
      <c r="L40" s="18" t="s">
        <v>154</v>
      </c>
      <c r="M40" s="17">
        <f t="shared" si="1"/>
        <v>46.165</v>
      </c>
      <c r="N40" s="17">
        <f t="shared" si="10"/>
        <v>78.005</v>
      </c>
      <c r="O40" s="9">
        <v>2</v>
      </c>
      <c r="P40" s="5" t="s">
        <v>19</v>
      </c>
      <c r="Q40" s="5" t="s">
        <v>19</v>
      </c>
    </row>
    <row r="41" ht="24" customHeight="1" spans="1:17">
      <c r="A41" s="7">
        <v>38</v>
      </c>
      <c r="B41" s="8" t="s">
        <v>157</v>
      </c>
      <c r="C41" s="9" t="s">
        <v>158</v>
      </c>
      <c r="D41" s="10" t="s">
        <v>28</v>
      </c>
      <c r="E41" s="11" t="s">
        <v>91</v>
      </c>
      <c r="F41" s="11" t="s">
        <v>144</v>
      </c>
      <c r="G41" s="9">
        <v>96</v>
      </c>
      <c r="H41" s="9">
        <v>88</v>
      </c>
      <c r="I41" s="9">
        <v>184</v>
      </c>
      <c r="J41" s="17">
        <f t="shared" si="4"/>
        <v>61.3333333333333</v>
      </c>
      <c r="K41" s="17">
        <f t="shared" ref="K41:K44" si="11">J41*0.5</f>
        <v>30.6666666666667</v>
      </c>
      <c r="L41" s="18" t="s">
        <v>159</v>
      </c>
      <c r="M41" s="17">
        <f t="shared" si="1"/>
        <v>46.085</v>
      </c>
      <c r="N41" s="17">
        <v>76.76</v>
      </c>
      <c r="O41" s="9">
        <v>3</v>
      </c>
      <c r="P41" s="5" t="s">
        <v>19</v>
      </c>
      <c r="Q41" s="5" t="s">
        <v>19</v>
      </c>
    </row>
    <row r="42" customFormat="1" ht="24" customHeight="1" spans="1:17">
      <c r="A42" s="7">
        <v>39</v>
      </c>
      <c r="B42" s="8" t="s">
        <v>160</v>
      </c>
      <c r="C42" s="9" t="s">
        <v>161</v>
      </c>
      <c r="D42" s="10" t="s">
        <v>28</v>
      </c>
      <c r="E42" s="11" t="s">
        <v>162</v>
      </c>
      <c r="F42" s="11" t="s">
        <v>144</v>
      </c>
      <c r="G42" s="9">
        <v>86</v>
      </c>
      <c r="H42" s="9">
        <v>70</v>
      </c>
      <c r="I42" s="9">
        <v>156</v>
      </c>
      <c r="J42" s="17">
        <f t="shared" si="4"/>
        <v>52</v>
      </c>
      <c r="K42" s="17">
        <f t="shared" si="11"/>
        <v>26</v>
      </c>
      <c r="L42" s="18" t="s">
        <v>95</v>
      </c>
      <c r="M42" s="17">
        <f t="shared" si="1"/>
        <v>44.915</v>
      </c>
      <c r="N42" s="17">
        <f t="shared" ref="N42:N50" si="12">K42+M42</f>
        <v>70.915</v>
      </c>
      <c r="O42" s="9">
        <v>2</v>
      </c>
      <c r="P42" s="5" t="s">
        <v>19</v>
      </c>
      <c r="Q42" s="5" t="s">
        <v>19</v>
      </c>
    </row>
    <row r="43" ht="24" customHeight="1" spans="1:17">
      <c r="A43" s="7">
        <v>40</v>
      </c>
      <c r="B43" s="8" t="s">
        <v>163</v>
      </c>
      <c r="C43" s="9" t="s">
        <v>164</v>
      </c>
      <c r="D43" s="10" t="s">
        <v>28</v>
      </c>
      <c r="E43" s="11" t="s">
        <v>165</v>
      </c>
      <c r="F43" s="11" t="s">
        <v>144</v>
      </c>
      <c r="G43" s="9">
        <v>110</v>
      </c>
      <c r="H43" s="9">
        <v>80</v>
      </c>
      <c r="I43" s="9">
        <v>190</v>
      </c>
      <c r="J43" s="17">
        <f t="shared" si="4"/>
        <v>63.3333333333333</v>
      </c>
      <c r="K43" s="17">
        <f t="shared" si="11"/>
        <v>31.6666666666667</v>
      </c>
      <c r="L43" s="18" t="s">
        <v>166</v>
      </c>
      <c r="M43" s="17">
        <f t="shared" si="1"/>
        <v>41.085</v>
      </c>
      <c r="N43" s="17">
        <v>72.76</v>
      </c>
      <c r="O43" s="9">
        <v>1</v>
      </c>
      <c r="P43" s="5" t="s">
        <v>19</v>
      </c>
      <c r="Q43" s="5" t="s">
        <v>19</v>
      </c>
    </row>
    <row r="44" ht="24" customHeight="1" spans="1:17">
      <c r="A44" s="7">
        <v>41</v>
      </c>
      <c r="B44" s="8" t="s">
        <v>167</v>
      </c>
      <c r="C44" s="9" t="s">
        <v>168</v>
      </c>
      <c r="D44" s="10" t="s">
        <v>28</v>
      </c>
      <c r="E44" s="11" t="s">
        <v>165</v>
      </c>
      <c r="F44" s="11" t="s">
        <v>144</v>
      </c>
      <c r="G44" s="9">
        <v>103.5</v>
      </c>
      <c r="H44" s="9">
        <v>79.5</v>
      </c>
      <c r="I44" s="9">
        <v>183</v>
      </c>
      <c r="J44" s="17">
        <f t="shared" si="4"/>
        <v>61</v>
      </c>
      <c r="K44" s="17">
        <f t="shared" si="11"/>
        <v>30.5</v>
      </c>
      <c r="L44" s="18" t="s">
        <v>169</v>
      </c>
      <c r="M44" s="17">
        <f t="shared" si="1"/>
        <v>42.25</v>
      </c>
      <c r="N44" s="17">
        <f t="shared" si="12"/>
        <v>72.75</v>
      </c>
      <c r="O44" s="9">
        <v>2</v>
      </c>
      <c r="P44" s="5" t="s">
        <v>19</v>
      </c>
      <c r="Q44" s="5" t="s">
        <v>19</v>
      </c>
    </row>
    <row r="45" ht="24" customHeight="1" spans="1:17">
      <c r="A45" s="7">
        <v>42</v>
      </c>
      <c r="B45" s="8" t="s">
        <v>170</v>
      </c>
      <c r="C45" s="9" t="s">
        <v>171</v>
      </c>
      <c r="D45" s="10" t="s">
        <v>28</v>
      </c>
      <c r="E45" s="11" t="s">
        <v>172</v>
      </c>
      <c r="F45" s="11" t="s">
        <v>144</v>
      </c>
      <c r="G45" s="9">
        <v>89</v>
      </c>
      <c r="H45" s="9">
        <v>84</v>
      </c>
      <c r="I45" s="9">
        <v>173</v>
      </c>
      <c r="J45" s="17">
        <f t="shared" si="4"/>
        <v>57.6666666666667</v>
      </c>
      <c r="K45" s="17">
        <v>28.84</v>
      </c>
      <c r="L45" s="18" t="s">
        <v>173</v>
      </c>
      <c r="M45" s="17">
        <f t="shared" si="1"/>
        <v>41.83</v>
      </c>
      <c r="N45" s="17">
        <f t="shared" si="12"/>
        <v>70.67</v>
      </c>
      <c r="O45" s="9">
        <v>1</v>
      </c>
      <c r="P45" s="5" t="s">
        <v>19</v>
      </c>
      <c r="Q45" s="5" t="s">
        <v>19</v>
      </c>
    </row>
    <row r="46" ht="24" customHeight="1" spans="1:17">
      <c r="A46" s="7">
        <v>43</v>
      </c>
      <c r="B46" s="8" t="s">
        <v>174</v>
      </c>
      <c r="C46" s="9" t="s">
        <v>150</v>
      </c>
      <c r="D46" s="10" t="s">
        <v>28</v>
      </c>
      <c r="E46" s="11" t="s">
        <v>175</v>
      </c>
      <c r="F46" s="11" t="s">
        <v>176</v>
      </c>
      <c r="G46" s="9">
        <v>90</v>
      </c>
      <c r="H46" s="9">
        <v>91.5</v>
      </c>
      <c r="I46" s="9">
        <v>181.5</v>
      </c>
      <c r="J46" s="17">
        <f t="shared" si="4"/>
        <v>60.5</v>
      </c>
      <c r="K46" s="17">
        <f>J46*0.5</f>
        <v>30.25</v>
      </c>
      <c r="L46" s="18" t="s">
        <v>177</v>
      </c>
      <c r="M46" s="17">
        <f t="shared" si="1"/>
        <v>44.9</v>
      </c>
      <c r="N46" s="17">
        <f t="shared" si="12"/>
        <v>75.15</v>
      </c>
      <c r="O46" s="9">
        <v>1</v>
      </c>
      <c r="P46" s="5" t="s">
        <v>19</v>
      </c>
      <c r="Q46" s="5" t="s">
        <v>19</v>
      </c>
    </row>
    <row r="47" ht="33" customHeight="1" spans="1:17">
      <c r="A47" s="7">
        <v>44</v>
      </c>
      <c r="B47" s="8" t="s">
        <v>178</v>
      </c>
      <c r="C47" s="9" t="s">
        <v>179</v>
      </c>
      <c r="D47" s="10" t="s">
        <v>28</v>
      </c>
      <c r="E47" s="11" t="s">
        <v>175</v>
      </c>
      <c r="F47" s="11" t="s">
        <v>180</v>
      </c>
      <c r="G47" s="9">
        <v>87</v>
      </c>
      <c r="H47" s="9">
        <v>99.5</v>
      </c>
      <c r="I47" s="9">
        <v>186.5</v>
      </c>
      <c r="J47" s="17">
        <f t="shared" si="4"/>
        <v>62.1666666666667</v>
      </c>
      <c r="K47" s="17">
        <v>31.09</v>
      </c>
      <c r="L47" s="18" t="s">
        <v>181</v>
      </c>
      <c r="M47" s="17">
        <f t="shared" si="1"/>
        <v>43.8</v>
      </c>
      <c r="N47" s="17">
        <f t="shared" si="12"/>
        <v>74.89</v>
      </c>
      <c r="O47" s="9">
        <v>3</v>
      </c>
      <c r="P47" s="5" t="s">
        <v>19</v>
      </c>
      <c r="Q47" s="5" t="s">
        <v>19</v>
      </c>
    </row>
    <row r="48" ht="33" customHeight="1" spans="1:17">
      <c r="A48" s="7">
        <v>45</v>
      </c>
      <c r="B48" s="8" t="s">
        <v>182</v>
      </c>
      <c r="C48" s="9" t="s">
        <v>183</v>
      </c>
      <c r="D48" s="10" t="s">
        <v>28</v>
      </c>
      <c r="E48" s="11" t="s">
        <v>175</v>
      </c>
      <c r="F48" s="11" t="s">
        <v>180</v>
      </c>
      <c r="G48" s="9">
        <v>86.5</v>
      </c>
      <c r="H48" s="9">
        <v>98.5</v>
      </c>
      <c r="I48" s="9">
        <v>185</v>
      </c>
      <c r="J48" s="17">
        <f t="shared" si="4"/>
        <v>61.6666666666667</v>
      </c>
      <c r="K48" s="17">
        <v>30.84</v>
      </c>
      <c r="L48" s="18" t="s">
        <v>184</v>
      </c>
      <c r="M48" s="17">
        <f t="shared" si="1"/>
        <v>45.505</v>
      </c>
      <c r="N48" s="17">
        <f t="shared" si="12"/>
        <v>76.345</v>
      </c>
      <c r="O48" s="9">
        <v>2</v>
      </c>
      <c r="P48" s="5" t="s">
        <v>19</v>
      </c>
      <c r="Q48" s="5" t="s">
        <v>19</v>
      </c>
    </row>
    <row r="49" ht="33" customHeight="1" spans="1:17">
      <c r="A49" s="7">
        <v>46</v>
      </c>
      <c r="B49" s="8" t="s">
        <v>185</v>
      </c>
      <c r="C49" s="9" t="s">
        <v>186</v>
      </c>
      <c r="D49" s="10" t="s">
        <v>28</v>
      </c>
      <c r="E49" s="11" t="s">
        <v>175</v>
      </c>
      <c r="F49" s="11" t="s">
        <v>180</v>
      </c>
      <c r="G49" s="9">
        <v>88</v>
      </c>
      <c r="H49" s="9">
        <v>86</v>
      </c>
      <c r="I49" s="9">
        <v>174</v>
      </c>
      <c r="J49" s="17">
        <f t="shared" si="4"/>
        <v>58</v>
      </c>
      <c r="K49" s="17">
        <f>J49*0.5</f>
        <v>29</v>
      </c>
      <c r="L49" s="18" t="s">
        <v>187</v>
      </c>
      <c r="M49" s="17">
        <f t="shared" si="1"/>
        <v>45.14</v>
      </c>
      <c r="N49" s="17">
        <f t="shared" si="12"/>
        <v>74.14</v>
      </c>
      <c r="O49" s="9">
        <v>4</v>
      </c>
      <c r="P49" s="5" t="s">
        <v>19</v>
      </c>
      <c r="Q49" s="5" t="s">
        <v>19</v>
      </c>
    </row>
    <row r="50" ht="33" customHeight="1" spans="1:17">
      <c r="A50" s="7">
        <v>47</v>
      </c>
      <c r="B50" s="8" t="s">
        <v>188</v>
      </c>
      <c r="C50" s="9" t="s">
        <v>189</v>
      </c>
      <c r="D50" s="10" t="s">
        <v>28</v>
      </c>
      <c r="E50" s="11" t="s">
        <v>175</v>
      </c>
      <c r="F50" s="11" t="s">
        <v>180</v>
      </c>
      <c r="G50" s="9">
        <v>76</v>
      </c>
      <c r="H50" s="9">
        <v>97</v>
      </c>
      <c r="I50" s="9">
        <v>173</v>
      </c>
      <c r="J50" s="17">
        <f t="shared" si="4"/>
        <v>57.6666666666667</v>
      </c>
      <c r="K50" s="17">
        <v>28.84</v>
      </c>
      <c r="L50" s="18" t="s">
        <v>190</v>
      </c>
      <c r="M50" s="17">
        <f t="shared" si="1"/>
        <v>47.62</v>
      </c>
      <c r="N50" s="17">
        <f t="shared" si="12"/>
        <v>76.46</v>
      </c>
      <c r="O50" s="9">
        <v>1</v>
      </c>
      <c r="P50" s="5" t="s">
        <v>19</v>
      </c>
      <c r="Q50" s="5" t="s">
        <v>19</v>
      </c>
    </row>
  </sheetData>
  <mergeCells count="10">
    <mergeCell ref="A1:Q1"/>
    <mergeCell ref="G2:K2"/>
    <mergeCell ref="L2:M2"/>
    <mergeCell ref="N2:O2"/>
    <mergeCell ref="A2:A3"/>
    <mergeCell ref="B2:B3"/>
    <mergeCell ref="C2:C3"/>
    <mergeCell ref="D2:D3"/>
    <mergeCell ref="E2:E3"/>
    <mergeCell ref="F2:F3"/>
  </mergeCells>
  <pageMargins left="0.109027777777778" right="0" top="0.554166666666667" bottom="0.35763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拟聘用人员名册  (发市上)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2018-07-24T07:23:00Z</dcterms:created>
  <dcterms:modified xsi:type="dcterms:W3CDTF">2019-08-14T03:00:22Z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