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8" windowWidth="1998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<sst xmlns="http://schemas.openxmlformats.org/spreadsheetml/2006/main" count="3" uniqueCount="3">
  <si>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报考岗位</t>
  </si>
  <si>
    <t>姓名</t>
  </si>
  <si>
    <t>准考证号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</si>
</sst>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5"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180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1" fillId="2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 topLeftCell="A1">
      <selection activeCell="G15" sqref="G15"/>
    </sheetView>
  </sheetViews>
  <sheetFormatPr defaultColWidth="9.00390625" defaultRowHeight="14.25"/>
  <cols>
    <col min="3" max="3" width="14.625" style="0" customWidth="1"/>
  </cols>
  <sheetData>
    <row r="1" spans="1:3" ht="15">
      <c r="A1" s="1" t="s">
        <v>0</v>
      </c>
      <c r="B1" s="2" t="s">
        <v>1</v>
      </c>
      <c r="C1" s="3" t="s">
        <v>2</v>
      </c>
    </row>
    <row r="2" spans="1:3" ht="15">
      <c r="A2" s="4">
        <v>101</v>
      </c>
      <c r="B2" s="5" t="str">
        <f>"梁烁"</f>
        <v>梁烁</v>
      </c>
      <c r="C2" s="4">
        <v>19101010323</v>
      </c>
    </row>
    <row r="3" spans="1:3" ht="15">
      <c r="A3" s="4">
        <v>101</v>
      </c>
      <c r="B3" s="5" t="str">
        <f>"赵真真"</f>
        <v>赵真真</v>
      </c>
      <c r="C3" s="4">
        <v>19101010322</v>
      </c>
    </row>
    <row r="4" spans="1:3" ht="15">
      <c r="A4" s="4">
        <v>101</v>
      </c>
      <c r="B4" s="5" t="str">
        <f>"张杨"</f>
        <v>张杨</v>
      </c>
      <c r="C4" s="4">
        <v>19101010330</v>
      </c>
    </row>
    <row r="5" spans="1:3" ht="15">
      <c r="A5" s="4">
        <v>101</v>
      </c>
      <c r="B5" s="5" t="str">
        <f>"常康"</f>
        <v>常康</v>
      </c>
      <c r="C5" s="4">
        <v>19101010424</v>
      </c>
    </row>
    <row r="6" spans="1:3" ht="15">
      <c r="A6" s="4">
        <v>201</v>
      </c>
      <c r="B6" s="5" t="str">
        <f>"王盛荣"</f>
        <v>王盛荣</v>
      </c>
      <c r="C6" s="4">
        <v>19102012124</v>
      </c>
    </row>
    <row r="7" spans="1:3" ht="15">
      <c r="A7" s="4">
        <v>201</v>
      </c>
      <c r="B7" s="5" t="str">
        <f>"隋静"</f>
        <v>隋静</v>
      </c>
      <c r="C7" s="4">
        <v>19102012228</v>
      </c>
    </row>
    <row r="8" spans="1:3" ht="15">
      <c r="A8" s="4">
        <v>201</v>
      </c>
      <c r="B8" s="5" t="str">
        <f>"蒋晓枫"</f>
        <v>蒋晓枫</v>
      </c>
      <c r="C8" s="4">
        <v>19102012227</v>
      </c>
    </row>
    <row r="9" spans="1:3" ht="15">
      <c r="A9" s="4">
        <v>301</v>
      </c>
      <c r="B9" s="5" t="str">
        <f>"焦余红"</f>
        <v>焦余红</v>
      </c>
      <c r="C9" s="4">
        <v>19103012313</v>
      </c>
    </row>
    <row r="10" spans="1:3" ht="15">
      <c r="A10" s="4">
        <v>401</v>
      </c>
      <c r="B10" s="5" t="str">
        <f>"张璐璐"</f>
        <v>张璐璐</v>
      </c>
      <c r="C10" s="4">
        <v>19104012415</v>
      </c>
    </row>
    <row r="11" spans="1:3" ht="15">
      <c r="A11" s="4">
        <v>401</v>
      </c>
      <c r="B11" s="5" t="str">
        <f>"卢娜娜"</f>
        <v>卢娜娜</v>
      </c>
      <c r="C11" s="4">
        <v>19104012326</v>
      </c>
    </row>
    <row r="12" spans="1:3" ht="15">
      <c r="A12" s="4">
        <v>501</v>
      </c>
      <c r="B12" s="5" t="str">
        <f>"周欣"</f>
        <v>周欣</v>
      </c>
      <c r="C12" s="4">
        <v>19105012504</v>
      </c>
    </row>
    <row r="13" spans="1:3" ht="15">
      <c r="A13" s="4">
        <v>601</v>
      </c>
      <c r="B13" s="5" t="str">
        <f>"王晓真"</f>
        <v>王晓真</v>
      </c>
      <c r="C13" s="4">
        <v>19106012529</v>
      </c>
    </row>
    <row r="14" spans="1:3" ht="15">
      <c r="A14" s="4">
        <v>601</v>
      </c>
      <c r="B14" s="5" t="str">
        <f>"武丽梅"</f>
        <v>武丽梅</v>
      </c>
      <c r="C14" s="4">
        <v>19106012528</v>
      </c>
    </row>
    <row r="15" spans="1:3" ht="15">
      <c r="A15" s="4">
        <v>701</v>
      </c>
      <c r="B15" s="5" t="str">
        <f>"张雪"</f>
        <v>张雪</v>
      </c>
      <c r="C15" s="4">
        <v>19107012707</v>
      </c>
    </row>
    <row r="16" spans="1:3" ht="15">
      <c r="A16" s="4">
        <v>701</v>
      </c>
      <c r="B16" s="5" t="str">
        <f>"张亚杰"</f>
        <v>张亚杰</v>
      </c>
      <c r="C16" s="4">
        <v>19107012628</v>
      </c>
    </row>
    <row r="17" spans="1:3" ht="15">
      <c r="A17" s="4">
        <v>701</v>
      </c>
      <c r="B17" s="5" t="str">
        <f>"梁红红"</f>
        <v>梁红红</v>
      </c>
      <c r="C17" s="4">
        <v>19107012619</v>
      </c>
    </row>
    <row r="18" spans="1:3" ht="15">
      <c r="A18" s="4">
        <v>701</v>
      </c>
      <c r="B18" s="5" t="str">
        <f>"连乐乐"</f>
        <v>连乐乐</v>
      </c>
      <c r="C18" s="4">
        <v>19107012626</v>
      </c>
    </row>
    <row r="19" spans="1:3" ht="15">
      <c r="A19" s="4">
        <v>801</v>
      </c>
      <c r="B19" s="5" t="str">
        <f>"王弈飞"</f>
        <v>王弈飞</v>
      </c>
      <c r="C19" s="4">
        <v>19108012825</v>
      </c>
    </row>
    <row r="20" spans="1:3" ht="15">
      <c r="A20" s="4">
        <v>801</v>
      </c>
      <c r="B20" s="5" t="str">
        <f>"张碧影"</f>
        <v>张碧影</v>
      </c>
      <c r="C20" s="4">
        <v>19108012717</v>
      </c>
    </row>
    <row r="21" spans="1:3" ht="15">
      <c r="A21" s="4">
        <v>801</v>
      </c>
      <c r="B21" s="5" t="str">
        <f>"牛菲菲"</f>
        <v>牛菲菲</v>
      </c>
      <c r="C21" s="4">
        <v>19108012801</v>
      </c>
    </row>
    <row r="22" spans="1:3" ht="15">
      <c r="A22" s="4">
        <v>801</v>
      </c>
      <c r="B22" s="5" t="str">
        <f>"马翊凡"</f>
        <v>马翊凡</v>
      </c>
      <c r="C22" s="4">
        <v>19108012712</v>
      </c>
    </row>
    <row r="23" spans="1:3" ht="15">
      <c r="A23" s="4">
        <v>801</v>
      </c>
      <c r="B23" s="5" t="str">
        <f>"刘妍妍"</f>
        <v>刘妍妍</v>
      </c>
      <c r="C23" s="4">
        <v>19108012716</v>
      </c>
    </row>
    <row r="24" spans="1:3" ht="15">
      <c r="A24" s="4">
        <v>802</v>
      </c>
      <c r="B24" s="5" t="str">
        <f>"闻璐"</f>
        <v>闻璐</v>
      </c>
      <c r="C24" s="4">
        <v>19108022903</v>
      </c>
    </row>
    <row r="25" spans="1:3" ht="15">
      <c r="A25" s="4">
        <v>901</v>
      </c>
      <c r="B25" s="5" t="str">
        <f>"乔缨惠"</f>
        <v>乔缨惠</v>
      </c>
      <c r="C25" s="4">
        <v>19109012914</v>
      </c>
    </row>
    <row r="26" spans="1:3" ht="15">
      <c r="A26" s="4">
        <v>1001</v>
      </c>
      <c r="B26" s="5" t="str">
        <f>"马志腾"</f>
        <v>马志腾</v>
      </c>
      <c r="C26" s="4">
        <v>19110010120</v>
      </c>
    </row>
    <row r="27" spans="1:3" ht="15">
      <c r="A27" s="4">
        <v>1001</v>
      </c>
      <c r="B27" s="5" t="str">
        <f>"程瑞雪"</f>
        <v>程瑞雪</v>
      </c>
      <c r="C27" s="4">
        <v>19110010226</v>
      </c>
    </row>
    <row r="28" spans="1:3" ht="15">
      <c r="A28" s="4">
        <v>1001</v>
      </c>
      <c r="B28" s="5" t="str">
        <f>"刘晓晨"</f>
        <v>刘晓晨</v>
      </c>
      <c r="C28" s="4">
        <v>19110010206</v>
      </c>
    </row>
    <row r="29" spans="1:3" ht="15">
      <c r="A29" s="4">
        <v>1001</v>
      </c>
      <c r="B29" s="5" t="str">
        <f>"李永雪"</f>
        <v>李永雪</v>
      </c>
      <c r="C29" s="4">
        <v>19110010215</v>
      </c>
    </row>
    <row r="30" spans="1:3" ht="15">
      <c r="A30" s="4">
        <v>1101</v>
      </c>
      <c r="B30" s="5" t="str">
        <f>"杜晓璐"</f>
        <v>杜晓璐</v>
      </c>
      <c r="C30" s="4">
        <v>19111010717</v>
      </c>
    </row>
    <row r="31" spans="1:3" ht="15">
      <c r="A31" s="4">
        <v>1101</v>
      </c>
      <c r="B31" s="5" t="str">
        <f>"高聪"</f>
        <v>高聪</v>
      </c>
      <c r="C31" s="4">
        <v>19111010614</v>
      </c>
    </row>
    <row r="32" spans="1:3" ht="15">
      <c r="A32" s="4">
        <v>1101</v>
      </c>
      <c r="B32" s="5" t="str">
        <f>"王轩"</f>
        <v>王轩</v>
      </c>
      <c r="C32" s="4">
        <v>19111010619</v>
      </c>
    </row>
    <row r="33" spans="1:3" ht="15">
      <c r="A33" s="4">
        <v>1101</v>
      </c>
      <c r="B33" s="5" t="str">
        <f>"金璐"</f>
        <v>金璐</v>
      </c>
      <c r="C33" s="4">
        <v>19111010719</v>
      </c>
    </row>
    <row r="34" spans="1:3" ht="15">
      <c r="A34" s="4">
        <v>1101</v>
      </c>
      <c r="B34" s="5" t="str">
        <f>"刘雅婕"</f>
        <v>刘雅婕</v>
      </c>
      <c r="C34" s="4">
        <v>19111010704</v>
      </c>
    </row>
    <row r="35" spans="1:3" ht="15">
      <c r="A35" s="4">
        <v>1101</v>
      </c>
      <c r="B35" s="5" t="str">
        <f>"盛春露"</f>
        <v>盛春露</v>
      </c>
      <c r="C35" s="4">
        <v>19111010617</v>
      </c>
    </row>
    <row r="36" spans="1:3" ht="15">
      <c r="A36" s="4">
        <v>1201</v>
      </c>
      <c r="B36" s="5" t="str">
        <f>"蒋文倩"</f>
        <v>蒋文倩</v>
      </c>
      <c r="C36" s="4">
        <v>19112010720</v>
      </c>
    </row>
    <row r="37" spans="1:3" ht="15">
      <c r="A37" s="4">
        <v>1201</v>
      </c>
      <c r="B37" s="5" t="str">
        <f>"祁水莲"</f>
        <v>祁水莲</v>
      </c>
      <c r="C37" s="4">
        <v>19112010806</v>
      </c>
    </row>
    <row r="38" spans="1:3" ht="15">
      <c r="A38" s="4">
        <v>1201</v>
      </c>
      <c r="B38" s="5" t="str">
        <f>"司经纬"</f>
        <v>司经纬</v>
      </c>
      <c r="C38" s="4">
        <v>19112010724</v>
      </c>
    </row>
    <row r="39" spans="1:3" ht="15">
      <c r="A39" s="4">
        <v>1201</v>
      </c>
      <c r="B39" s="5" t="str">
        <f>"徐宁"</f>
        <v>徐宁</v>
      </c>
      <c r="C39" s="4">
        <v>19112010821</v>
      </c>
    </row>
    <row r="40" spans="1:3" ht="15">
      <c r="A40" s="4">
        <v>1301</v>
      </c>
      <c r="B40" s="5" t="str">
        <f>"邓媛"</f>
        <v>邓媛</v>
      </c>
      <c r="C40" s="4">
        <v>19113010825</v>
      </c>
    </row>
    <row r="41" spans="1:3" ht="15">
      <c r="A41" s="4">
        <v>1401</v>
      </c>
      <c r="B41" s="5" t="str">
        <f>"周端轩"</f>
        <v>周端轩</v>
      </c>
      <c r="C41" s="4">
        <v>19114010921</v>
      </c>
    </row>
    <row r="42" spans="1:3" ht="15">
      <c r="A42" s="4">
        <v>1501</v>
      </c>
      <c r="B42" s="5" t="str">
        <f>"肖孜建"</f>
        <v>肖孜建</v>
      </c>
      <c r="C42" s="4">
        <v>19115010923</v>
      </c>
    </row>
    <row r="43" spans="1:3" ht="15">
      <c r="A43" s="4">
        <v>1501</v>
      </c>
      <c r="B43" s="5" t="str">
        <f>"郑丽丽"</f>
        <v>郑丽丽</v>
      </c>
      <c r="C43" s="4">
        <v>19115011004</v>
      </c>
    </row>
    <row r="44" spans="1:3" ht="15">
      <c r="A44" s="4">
        <v>1501</v>
      </c>
      <c r="B44" s="5" t="str">
        <f>"赵婷"</f>
        <v>赵婷</v>
      </c>
      <c r="C44" s="4">
        <v>19115010928</v>
      </c>
    </row>
    <row r="45" spans="1:3" ht="15">
      <c r="A45" s="4">
        <v>1502</v>
      </c>
      <c r="B45" s="5" t="str">
        <f>"王飒"</f>
        <v>王飒</v>
      </c>
      <c r="C45" s="4">
        <v>19115021018</v>
      </c>
    </row>
    <row r="46" spans="1:3" ht="15">
      <c r="A46" s="4">
        <v>1502</v>
      </c>
      <c r="B46" s="5" t="str">
        <f>"韩晓妹"</f>
        <v>韩晓妹</v>
      </c>
      <c r="C46" s="4">
        <v>19115021010</v>
      </c>
    </row>
    <row r="47" spans="1:3" ht="15">
      <c r="A47" s="4">
        <v>1502</v>
      </c>
      <c r="B47" s="5" t="str">
        <f>"刘晶晶"</f>
        <v>刘晶晶</v>
      </c>
      <c r="C47" s="4">
        <v>19115021026</v>
      </c>
    </row>
    <row r="48" spans="1:3" ht="15">
      <c r="A48" s="4">
        <v>1502</v>
      </c>
      <c r="B48" s="5" t="str">
        <f>"李金鑫"</f>
        <v>李金鑫</v>
      </c>
      <c r="C48" s="4">
        <v>19115021027</v>
      </c>
    </row>
    <row r="49" spans="1:3" ht="15">
      <c r="A49" s="4">
        <v>1502</v>
      </c>
      <c r="B49" s="5" t="str">
        <f>"王奕涵"</f>
        <v>王奕涵</v>
      </c>
      <c r="C49" s="4">
        <v>19115021009</v>
      </c>
    </row>
    <row r="50" spans="1:3" ht="15">
      <c r="A50" s="4">
        <v>1502</v>
      </c>
      <c r="B50" s="5" t="str">
        <f>"张柳"</f>
        <v>张柳</v>
      </c>
      <c r="C50" s="4">
        <v>19115021016</v>
      </c>
    </row>
    <row r="51" spans="1:3" ht="15">
      <c r="A51" s="4">
        <v>1503</v>
      </c>
      <c r="B51" s="5" t="str">
        <f>"历宁宁"</f>
        <v>历宁宁</v>
      </c>
      <c r="C51" s="4">
        <v>19115031117</v>
      </c>
    </row>
    <row r="52" spans="1:3" ht="15">
      <c r="A52" s="4">
        <v>1503</v>
      </c>
      <c r="B52" s="5" t="str">
        <f>"李春美"</f>
        <v>李春美</v>
      </c>
      <c r="C52" s="4">
        <v>19115031107</v>
      </c>
    </row>
    <row r="53" spans="1:3" ht="15">
      <c r="A53" s="4">
        <v>1503</v>
      </c>
      <c r="B53" s="5" t="str">
        <f>"张婷婷"</f>
        <v>张婷婷</v>
      </c>
      <c r="C53" s="4">
        <v>19115031116</v>
      </c>
    </row>
    <row r="54" spans="1:3" ht="15">
      <c r="A54" s="4">
        <v>1503</v>
      </c>
      <c r="B54" s="5" t="str">
        <f>"路彦荣"</f>
        <v>路彦荣</v>
      </c>
      <c r="C54" s="4">
        <v>19115031113</v>
      </c>
    </row>
    <row r="55" spans="1:3" ht="15">
      <c r="A55" s="4">
        <v>1503</v>
      </c>
      <c r="B55" s="5" t="str">
        <f>"葛志华"</f>
        <v>葛志华</v>
      </c>
      <c r="C55" s="4">
        <v>19115031115</v>
      </c>
    </row>
    <row r="56" spans="1:3" ht="15">
      <c r="A56" s="4">
        <v>1504</v>
      </c>
      <c r="B56" s="5" t="str">
        <f>"李振"</f>
        <v>李振</v>
      </c>
      <c r="C56" s="4">
        <v>19115041121</v>
      </c>
    </row>
    <row r="57" spans="1:3" ht="15">
      <c r="A57" s="4">
        <v>1505</v>
      </c>
      <c r="B57" s="5" t="str">
        <f>"李莹"</f>
        <v>李莹</v>
      </c>
      <c r="C57" s="4">
        <v>19115051123</v>
      </c>
    </row>
    <row r="58" spans="1:3" ht="15">
      <c r="A58" s="4">
        <v>1505</v>
      </c>
      <c r="B58" s="5" t="str">
        <f>"陈学钊"</f>
        <v>陈学钊</v>
      </c>
      <c r="C58" s="4">
        <v>19115051128</v>
      </c>
    </row>
    <row r="59" spans="1:3" ht="15">
      <c r="A59" s="4">
        <v>1506</v>
      </c>
      <c r="B59" s="5" t="str">
        <f>"张丽丽"</f>
        <v>张丽丽</v>
      </c>
      <c r="C59" s="4">
        <v>19115061207</v>
      </c>
    </row>
    <row r="60" spans="1:3" ht="15">
      <c r="A60" s="4">
        <v>1506</v>
      </c>
      <c r="B60" s="5" t="str">
        <f>"王云"</f>
        <v>王云</v>
      </c>
      <c r="C60" s="4">
        <v>19115061205</v>
      </c>
    </row>
    <row r="61" spans="1:3" ht="15">
      <c r="A61" s="4">
        <v>1506</v>
      </c>
      <c r="B61" s="5" t="str">
        <f>"生红红"</f>
        <v>生红红</v>
      </c>
      <c r="C61" s="4">
        <v>19115061129</v>
      </c>
    </row>
    <row r="62" spans="1:3" ht="15">
      <c r="A62" s="4">
        <v>1507</v>
      </c>
      <c r="B62" s="5" t="str">
        <f>"葛琳琳"</f>
        <v>葛琳琳</v>
      </c>
      <c r="C62" s="4">
        <v>19115071213</v>
      </c>
    </row>
    <row r="63" spans="1:3" ht="15">
      <c r="A63" s="4">
        <v>1507</v>
      </c>
      <c r="B63" s="5" t="str">
        <f>"侯合锐"</f>
        <v>侯合锐</v>
      </c>
      <c r="C63" s="4">
        <v>19115071212</v>
      </c>
    </row>
    <row r="64" spans="1:3" ht="15">
      <c r="A64" s="4">
        <v>1508</v>
      </c>
      <c r="B64" s="5" t="str">
        <f>"高世岩"</f>
        <v>高世岩</v>
      </c>
      <c r="C64" s="4">
        <v>19115081216</v>
      </c>
    </row>
    <row r="65" spans="1:3" ht="15">
      <c r="A65" s="4">
        <v>1508</v>
      </c>
      <c r="B65" s="5" t="str">
        <f>"杨晓波"</f>
        <v>杨晓波</v>
      </c>
      <c r="C65" s="4">
        <v>19115081218</v>
      </c>
    </row>
    <row r="66" spans="1:3" ht="15">
      <c r="A66" s="4">
        <v>1508</v>
      </c>
      <c r="B66" s="5" t="str">
        <f>"王沛然"</f>
        <v>王沛然</v>
      </c>
      <c r="C66" s="4">
        <v>19115081219</v>
      </c>
    </row>
    <row r="67" spans="1:3" ht="15">
      <c r="A67" s="4">
        <v>1601</v>
      </c>
      <c r="B67" s="5" t="str">
        <f>"吴晓佟"</f>
        <v>吴晓佟</v>
      </c>
      <c r="C67" s="4">
        <v>19116011307</v>
      </c>
    </row>
    <row r="68" spans="1:3" ht="15">
      <c r="A68" s="4">
        <v>1601</v>
      </c>
      <c r="B68" s="5" t="str">
        <f>"蔡宛栗"</f>
        <v>蔡宛栗</v>
      </c>
      <c r="C68" s="4">
        <v>19116011316</v>
      </c>
    </row>
    <row r="69" spans="1:3" ht="15">
      <c r="A69" s="4">
        <v>1601</v>
      </c>
      <c r="B69" s="5" t="str">
        <f>"周斌"</f>
        <v>周斌</v>
      </c>
      <c r="C69" s="4">
        <v>19116011308</v>
      </c>
    </row>
    <row r="70" spans="1:3" ht="15">
      <c r="A70" s="4">
        <v>1601</v>
      </c>
      <c r="B70" s="5" t="str">
        <f>"陈雪芳"</f>
        <v>陈雪芳</v>
      </c>
      <c r="C70" s="4">
        <v>19116011305</v>
      </c>
    </row>
    <row r="71" spans="1:3" ht="15">
      <c r="A71" s="4">
        <v>1601</v>
      </c>
      <c r="B71" s="5" t="str">
        <f>"刘伟"</f>
        <v>刘伟</v>
      </c>
      <c r="C71" s="4">
        <v>19116011304</v>
      </c>
    </row>
    <row r="72" spans="1:3" ht="15">
      <c r="A72" s="4">
        <v>1601</v>
      </c>
      <c r="B72" s="5" t="str">
        <f>"李颖"</f>
        <v>李颖</v>
      </c>
      <c r="C72" s="4">
        <v>19116011323</v>
      </c>
    </row>
    <row r="73" spans="1:3" ht="15">
      <c r="A73" s="4">
        <v>1601</v>
      </c>
      <c r="B73" s="5" t="str">
        <f>"张华"</f>
        <v>张华</v>
      </c>
      <c r="C73" s="4">
        <v>19116011321</v>
      </c>
    </row>
    <row r="74" spans="1:3" ht="15">
      <c r="A74" s="4">
        <v>1601</v>
      </c>
      <c r="B74" s="5" t="str">
        <f>"李恣璇"</f>
        <v>李恣璇</v>
      </c>
      <c r="C74" s="4">
        <v>19116011229</v>
      </c>
    </row>
    <row r="75" spans="1:3" ht="15">
      <c r="A75" s="4">
        <v>1601</v>
      </c>
      <c r="B75" s="5" t="str">
        <f>"尹海鑫"</f>
        <v>尹海鑫</v>
      </c>
      <c r="C75" s="4">
        <v>19116011228</v>
      </c>
    </row>
    <row r="76" spans="1:3" ht="15">
      <c r="A76" s="4">
        <v>1602</v>
      </c>
      <c r="B76" s="5" t="str">
        <f>"孙乐平"</f>
        <v>孙乐平</v>
      </c>
      <c r="C76" s="4">
        <v>19116021329</v>
      </c>
    </row>
    <row r="77" spans="1:3" ht="15">
      <c r="A77" s="4">
        <v>1602</v>
      </c>
      <c r="B77" s="5" t="str">
        <f>"杜静"</f>
        <v>杜静</v>
      </c>
      <c r="C77" s="4">
        <v>19116021406</v>
      </c>
    </row>
    <row r="78" spans="1:3" ht="15">
      <c r="A78" s="4">
        <v>1602</v>
      </c>
      <c r="B78" s="5" t="str">
        <f>"梁爽"</f>
        <v>梁爽</v>
      </c>
      <c r="C78" s="4">
        <v>19116021408</v>
      </c>
    </row>
    <row r="79" spans="1:3" ht="15">
      <c r="A79" s="4">
        <v>1602</v>
      </c>
      <c r="B79" s="5" t="str">
        <f>"周冰"</f>
        <v>周冰</v>
      </c>
      <c r="C79" s="4">
        <v>19116021407</v>
      </c>
    </row>
    <row r="80" spans="1:3" ht="15">
      <c r="A80" s="4">
        <v>1603</v>
      </c>
      <c r="B80" s="5" t="str">
        <f>"张萍萍"</f>
        <v>张萍萍</v>
      </c>
      <c r="C80" s="4">
        <v>19116031507</v>
      </c>
    </row>
    <row r="81" spans="1:3" ht="15">
      <c r="A81" s="4">
        <v>1603</v>
      </c>
      <c r="B81" s="5" t="str">
        <f>"苏红艳"</f>
        <v>苏红艳</v>
      </c>
      <c r="C81" s="4">
        <v>19116031501</v>
      </c>
    </row>
    <row r="82" spans="1:3" ht="15">
      <c r="A82" s="4">
        <v>1603</v>
      </c>
      <c r="B82" s="5" t="str">
        <f>"杨晨"</f>
        <v>杨晨</v>
      </c>
      <c r="C82" s="4">
        <v>19116031511</v>
      </c>
    </row>
    <row r="83" spans="1:3" ht="15">
      <c r="A83" s="4">
        <v>1603</v>
      </c>
      <c r="B83" s="5" t="str">
        <f>"李曼茹"</f>
        <v>李曼茹</v>
      </c>
      <c r="C83" s="4">
        <v>19116031505</v>
      </c>
    </row>
    <row r="84" spans="1:3" ht="15">
      <c r="A84" s="4">
        <v>1603</v>
      </c>
      <c r="B84" s="5" t="str">
        <f>"杜晓婷"</f>
        <v>杜晓婷</v>
      </c>
      <c r="C84" s="4">
        <v>19116031417</v>
      </c>
    </row>
    <row r="85" spans="1:3" ht="15">
      <c r="A85" s="4">
        <v>1603</v>
      </c>
      <c r="B85" s="5" t="str">
        <f>"张园园"</f>
        <v>张园园</v>
      </c>
      <c r="C85" s="4">
        <v>19116031509</v>
      </c>
    </row>
    <row r="86" spans="1:3" ht="15">
      <c r="A86" s="4">
        <v>1603</v>
      </c>
      <c r="B86" s="5" t="str">
        <f>"马嘉琪"</f>
        <v>马嘉琪</v>
      </c>
      <c r="C86" s="4">
        <v>19116031419</v>
      </c>
    </row>
    <row r="87" spans="1:3" ht="15">
      <c r="A87" s="4">
        <v>1604</v>
      </c>
      <c r="B87" s="5" t="str">
        <f>"刘美玉"</f>
        <v>刘美玉</v>
      </c>
      <c r="C87" s="4">
        <v>19116041516</v>
      </c>
    </row>
    <row r="88" spans="1:3" ht="15">
      <c r="A88" s="4">
        <v>1604</v>
      </c>
      <c r="B88" s="5" t="str">
        <f>"牛书秀"</f>
        <v>牛书秀</v>
      </c>
      <c r="C88" s="4">
        <v>19116041517</v>
      </c>
    </row>
    <row r="89" spans="1:3" ht="15">
      <c r="A89" s="4">
        <v>1605</v>
      </c>
      <c r="B89" s="5" t="str">
        <f>"刘忠新"</f>
        <v>刘忠新</v>
      </c>
      <c r="C89" s="4">
        <v>19116051525</v>
      </c>
    </row>
    <row r="90" spans="1:3" ht="15">
      <c r="A90" s="4">
        <v>1605</v>
      </c>
      <c r="B90" s="5" t="str">
        <f>"边艳婷"</f>
        <v>边艳婷</v>
      </c>
      <c r="C90" s="4">
        <v>19116051528</v>
      </c>
    </row>
    <row r="91" spans="1:3" ht="15">
      <c r="A91" s="4">
        <v>1605</v>
      </c>
      <c r="B91" s="5" t="str">
        <f>"韩燕燕"</f>
        <v>韩燕燕</v>
      </c>
      <c r="C91" s="4">
        <v>19116051529</v>
      </c>
    </row>
    <row r="92" spans="1:3" ht="15">
      <c r="A92" s="4">
        <v>1701</v>
      </c>
      <c r="B92" s="5" t="str">
        <f>"曹品"</f>
        <v>曹品</v>
      </c>
      <c r="C92" s="4">
        <v>19117011602</v>
      </c>
    </row>
    <row r="93" spans="1:3" ht="15">
      <c r="A93" s="4">
        <v>1701</v>
      </c>
      <c r="B93" s="5" t="str">
        <f>"葛晓彤"</f>
        <v>葛晓彤</v>
      </c>
      <c r="C93" s="4">
        <v>19117011609</v>
      </c>
    </row>
    <row r="94" spans="1:3" ht="15">
      <c r="A94" s="4">
        <v>1702</v>
      </c>
      <c r="B94" s="5" t="str">
        <f>"李春燕"</f>
        <v>李春燕</v>
      </c>
      <c r="C94" s="4">
        <v>19117021619</v>
      </c>
    </row>
    <row r="95" spans="1:3" ht="15">
      <c r="A95" s="4">
        <v>1702</v>
      </c>
      <c r="B95" s="5" t="str">
        <f>"贾楠"</f>
        <v>贾楠</v>
      </c>
      <c r="C95" s="4">
        <v>19117021617</v>
      </c>
    </row>
    <row r="96" spans="1:3" ht="15">
      <c r="A96" s="4">
        <v>1703</v>
      </c>
      <c r="B96" s="5" t="str">
        <f>"王盼盼"</f>
        <v>王盼盼</v>
      </c>
      <c r="C96" s="4">
        <v>19117031625</v>
      </c>
    </row>
    <row r="97" spans="1:3" ht="15">
      <c r="A97" s="4">
        <v>1703</v>
      </c>
      <c r="B97" s="5" t="str">
        <f>"齐会茹"</f>
        <v>齐会茹</v>
      </c>
      <c r="C97" s="4">
        <v>19117031621</v>
      </c>
    </row>
    <row r="98" spans="1:3" ht="15">
      <c r="A98" s="4">
        <v>1704</v>
      </c>
      <c r="B98" s="5" t="str">
        <f>"刘颖"</f>
        <v>刘颖</v>
      </c>
      <c r="C98" s="4">
        <v>19117041630</v>
      </c>
    </row>
    <row r="99" spans="1:3" ht="15">
      <c r="A99" s="4">
        <v>1704</v>
      </c>
      <c r="B99" s="5" t="str">
        <f>"马双双"</f>
        <v>马双双</v>
      </c>
      <c r="C99" s="4">
        <v>19117041629</v>
      </c>
    </row>
    <row r="100" spans="1:3" ht="15">
      <c r="A100" s="4">
        <v>1705</v>
      </c>
      <c r="B100" s="5" t="str">
        <f>"贺明"</f>
        <v>贺明</v>
      </c>
      <c r="C100" s="4">
        <v>19117051701</v>
      </c>
    </row>
    <row r="101" spans="1:3" ht="15">
      <c r="A101" s="4">
        <v>1801</v>
      </c>
      <c r="B101" s="5" t="str">
        <f>"康爱红"</f>
        <v>康爱红</v>
      </c>
      <c r="C101" s="4">
        <v>19118011712</v>
      </c>
    </row>
    <row r="102" spans="1:3" ht="15">
      <c r="A102" s="4">
        <v>1801</v>
      </c>
      <c r="B102" s="5" t="str">
        <f>"石灿灿"</f>
        <v>石灿灿</v>
      </c>
      <c r="C102" s="4">
        <v>19118011714</v>
      </c>
    </row>
    <row r="103" spans="1:3" ht="15">
      <c r="A103" s="4">
        <v>1801</v>
      </c>
      <c r="B103" s="5" t="str">
        <f>"陈曦"</f>
        <v>陈曦</v>
      </c>
      <c r="C103" s="4">
        <v>19118011723</v>
      </c>
    </row>
    <row r="104" spans="1:3" ht="15">
      <c r="A104" s="4">
        <v>1801</v>
      </c>
      <c r="B104" s="5" t="str">
        <f>"王贞"</f>
        <v>王贞</v>
      </c>
      <c r="C104" s="4">
        <v>19118011724</v>
      </c>
    </row>
    <row r="105" spans="1:3" ht="15">
      <c r="A105" s="4">
        <v>1801</v>
      </c>
      <c r="B105" s="5" t="str">
        <f>"高玲丽"</f>
        <v>高玲丽</v>
      </c>
      <c r="C105" s="4">
        <v>19118011721</v>
      </c>
    </row>
    <row r="106" spans="1:3" ht="15">
      <c r="A106" s="4">
        <v>1801</v>
      </c>
      <c r="B106" s="5" t="str">
        <f>"石琳琳"</f>
        <v>石琳琳</v>
      </c>
      <c r="C106" s="4">
        <v>19118011716</v>
      </c>
    </row>
    <row r="107" spans="1:3" ht="15">
      <c r="A107" s="4">
        <v>1801</v>
      </c>
      <c r="B107" s="5" t="str">
        <f>"王菲菲"</f>
        <v>王菲菲</v>
      </c>
      <c r="C107" s="4">
        <v>19118011713</v>
      </c>
    </row>
    <row r="108" spans="1:3" ht="15">
      <c r="A108" s="4">
        <v>1801</v>
      </c>
      <c r="B108" s="5" t="str">
        <f>"王明明"</f>
        <v>王明明</v>
      </c>
      <c r="C108" s="4">
        <v>19118011720</v>
      </c>
    </row>
    <row r="109" spans="1:3" ht="15">
      <c r="A109" s="4">
        <v>1901</v>
      </c>
      <c r="B109" s="5" t="str">
        <f>"汲希朋"</f>
        <v>汲希朋</v>
      </c>
      <c r="C109" s="4">
        <v>19119011808</v>
      </c>
    </row>
    <row r="110" spans="1:3" ht="15">
      <c r="A110" s="4">
        <v>1901</v>
      </c>
      <c r="B110" s="5" t="str">
        <f>"崔新"</f>
        <v>崔新</v>
      </c>
      <c r="C110" s="4">
        <v>19119011805</v>
      </c>
    </row>
    <row r="111" spans="1:3" ht="15">
      <c r="A111" s="4">
        <v>1901</v>
      </c>
      <c r="B111" s="5" t="str">
        <f>"任静"</f>
        <v>任静</v>
      </c>
      <c r="C111" s="4">
        <v>19119011807</v>
      </c>
    </row>
    <row r="112" spans="1:3" ht="15">
      <c r="A112" s="4">
        <v>1902</v>
      </c>
      <c r="B112" s="5" t="str">
        <f>"李冬睿"</f>
        <v>李冬睿</v>
      </c>
      <c r="C112" s="4">
        <v>19119021824</v>
      </c>
    </row>
    <row r="113" spans="1:3" ht="15">
      <c r="A113" s="4">
        <v>1902</v>
      </c>
      <c r="B113" s="5" t="str">
        <f>"高泽宁"</f>
        <v>高泽宁</v>
      </c>
      <c r="C113" s="4">
        <v>19119021829</v>
      </c>
    </row>
    <row r="114" spans="1:3" ht="15">
      <c r="A114" s="4">
        <v>1902</v>
      </c>
      <c r="B114" s="5" t="str">
        <f>"孟祥飞"</f>
        <v>孟祥飞</v>
      </c>
      <c r="C114" s="4">
        <v>19119021817</v>
      </c>
    </row>
    <row r="115" spans="1:3" ht="15">
      <c r="A115" s="4">
        <v>1902</v>
      </c>
      <c r="B115" s="5" t="str">
        <f>"张正"</f>
        <v>张正</v>
      </c>
      <c r="C115" s="4">
        <v>19119021816</v>
      </c>
    </row>
    <row r="116" spans="1:3" ht="15">
      <c r="A116" s="4">
        <v>1902</v>
      </c>
      <c r="B116" s="5" t="str">
        <f>"李苗苗"</f>
        <v>李苗苗</v>
      </c>
      <c r="C116" s="4">
        <v>19119021901</v>
      </c>
    </row>
    <row r="117" spans="1:3" ht="15">
      <c r="A117" s="4">
        <v>1902</v>
      </c>
      <c r="B117" s="5" t="str">
        <f>"孙晶晶"</f>
        <v>孙晶晶</v>
      </c>
      <c r="C117" s="4">
        <v>19119021823</v>
      </c>
    </row>
    <row r="118" spans="1:3" ht="15">
      <c r="A118" s="4">
        <v>1902</v>
      </c>
      <c r="B118" s="5" t="str">
        <f>"王静"</f>
        <v>王静</v>
      </c>
      <c r="C118" s="4">
        <v>19119021809</v>
      </c>
    </row>
    <row r="119" spans="1:3" ht="15">
      <c r="A119" s="4">
        <v>1902</v>
      </c>
      <c r="B119" s="5" t="str">
        <f>"孙彤彤"</f>
        <v>孙彤彤</v>
      </c>
      <c r="C119" s="4">
        <v>19119021818</v>
      </c>
    </row>
    <row r="120" spans="1:3" ht="15">
      <c r="A120" s="4">
        <v>1903</v>
      </c>
      <c r="B120" s="5" t="str">
        <f>"郝娇娇"</f>
        <v>郝娇娇</v>
      </c>
      <c r="C120" s="4">
        <v>19119031904</v>
      </c>
    </row>
    <row r="121" spans="1:3" ht="15">
      <c r="A121" s="4">
        <v>1903</v>
      </c>
      <c r="B121" s="5" t="str">
        <f>"高丽鹏"</f>
        <v>高丽鹏</v>
      </c>
      <c r="C121" s="4">
        <v>19119031903</v>
      </c>
    </row>
    <row r="122" spans="1:3" ht="15">
      <c r="A122" s="4">
        <v>1904</v>
      </c>
      <c r="B122" s="5" t="str">
        <f>"付昭军"</f>
        <v>付昭军</v>
      </c>
      <c r="C122" s="4">
        <v>19119041910</v>
      </c>
    </row>
    <row r="123" spans="1:3" ht="15">
      <c r="A123" s="4">
        <v>1904</v>
      </c>
      <c r="B123" s="5" t="str">
        <f>"侯雅丽"</f>
        <v>侯雅丽</v>
      </c>
      <c r="C123" s="4">
        <v>19119041914</v>
      </c>
    </row>
    <row r="124" spans="1:3" ht="15">
      <c r="A124" s="4">
        <v>1905</v>
      </c>
      <c r="B124" s="5" t="str">
        <f>"祁雪莲"</f>
        <v>祁雪莲</v>
      </c>
      <c r="C124" s="4">
        <v>19119051920</v>
      </c>
    </row>
    <row r="125" spans="1:3" ht="15">
      <c r="A125" s="4">
        <v>1905</v>
      </c>
      <c r="B125" s="5" t="str">
        <f>"吴雪"</f>
        <v>吴雪</v>
      </c>
      <c r="C125" s="4">
        <v>19119051918</v>
      </c>
    </row>
    <row r="126" spans="1:3" ht="15">
      <c r="A126" s="4">
        <v>1905</v>
      </c>
      <c r="B126" s="5" t="str">
        <f>"梁冲"</f>
        <v>梁冲</v>
      </c>
      <c r="C126" s="4">
        <v>19119051921</v>
      </c>
    </row>
    <row r="127" spans="1:3" ht="15">
      <c r="A127" s="4">
        <v>1905</v>
      </c>
      <c r="B127" s="5" t="str">
        <f>"丰新丽"</f>
        <v>丰新丽</v>
      </c>
      <c r="C127" s="4">
        <v>19119051927</v>
      </c>
    </row>
    <row r="128" spans="1:3" ht="15">
      <c r="A128" s="4">
        <v>1905</v>
      </c>
      <c r="B128" s="5" t="str">
        <f>"陈威威"</f>
        <v>陈威威</v>
      </c>
      <c r="C128" s="4">
        <v>19119051915</v>
      </c>
    </row>
    <row r="129" spans="1:3" ht="15">
      <c r="A129" s="4">
        <v>1906</v>
      </c>
      <c r="B129" s="5" t="str">
        <f>"李爱玲"</f>
        <v>李爱玲</v>
      </c>
      <c r="C129" s="4">
        <v>19119062001</v>
      </c>
    </row>
    <row r="130" spans="1:3" ht="15">
      <c r="A130" s="4">
        <v>1906</v>
      </c>
      <c r="B130" s="5" t="str">
        <f>"王鹏"</f>
        <v>王鹏</v>
      </c>
      <c r="C130" s="4">
        <v>19119061930</v>
      </c>
    </row>
    <row r="131" spans="1:3" ht="15">
      <c r="A131" s="4">
        <v>1906</v>
      </c>
      <c r="B131" s="5" t="str">
        <f>"贡红蓓"</f>
        <v>贡红蓓</v>
      </c>
      <c r="C131" s="4">
        <v>19119062010</v>
      </c>
    </row>
    <row r="132" spans="1:3" ht="15">
      <c r="A132" s="4">
        <v>1906</v>
      </c>
      <c r="B132" s="5" t="str">
        <f>"向丽丽"</f>
        <v>向丽丽</v>
      </c>
      <c r="C132" s="4">
        <v>19119062002</v>
      </c>
    </row>
    <row r="133" spans="1:3" ht="15">
      <c r="A133" s="4">
        <v>1907</v>
      </c>
      <c r="B133" s="5" t="str">
        <f>"孟欣彦"</f>
        <v>孟欣彦</v>
      </c>
      <c r="C133" s="4">
        <v>19119072014</v>
      </c>
    </row>
    <row r="134" spans="1:3" ht="15">
      <c r="A134" s="4">
        <v>1907</v>
      </c>
      <c r="B134" s="5" t="str">
        <f>"王娜"</f>
        <v>王娜</v>
      </c>
      <c r="C134" s="4">
        <v>19119072015</v>
      </c>
    </row>
    <row r="135" spans="1:3" ht="15">
      <c r="A135" s="4">
        <v>1908</v>
      </c>
      <c r="B135" s="5" t="str">
        <f>"戴雅晴"</f>
        <v>戴雅晴</v>
      </c>
      <c r="C135" s="4">
        <v>19119082027</v>
      </c>
    </row>
    <row r="136" spans="1:3" ht="15">
      <c r="A136" s="4">
        <v>1908</v>
      </c>
      <c r="B136" s="5" t="str">
        <f>"丁恩君"</f>
        <v>丁恩君</v>
      </c>
      <c r="C136" s="4">
        <v>19119082024</v>
      </c>
    </row>
    <row r="137" spans="1:3" ht="15">
      <c r="A137" s="4">
        <v>1908</v>
      </c>
      <c r="B137" s="5" t="str">
        <f>"刘景光"</f>
        <v>刘景光</v>
      </c>
      <c r="C137" s="4">
        <v>19119082026</v>
      </c>
    </row>
    <row r="138" spans="1:3" ht="15">
      <c r="A138" s="4">
        <v>1909</v>
      </c>
      <c r="B138" s="5" t="str">
        <f>"齐平"</f>
        <v>齐平</v>
      </c>
      <c r="C138" s="4">
        <v>19119092103</v>
      </c>
    </row>
    <row r="139" spans="1:3" ht="15">
      <c r="A139" s="4">
        <v>1909</v>
      </c>
      <c r="B139" s="5" t="str">
        <f>"李丹琪"</f>
        <v>李丹琪</v>
      </c>
      <c r="C139" s="4">
        <v>19119092114</v>
      </c>
    </row>
    <row r="140" spans="1:3" ht="15">
      <c r="A140" s="4">
        <v>1909</v>
      </c>
      <c r="B140" s="5" t="str">
        <f>"宋焕茹"</f>
        <v>宋焕茹</v>
      </c>
      <c r="C140" s="4">
        <v>19119092112</v>
      </c>
    </row>
    <row r="141" spans="1:3" ht="15">
      <c r="A141" s="4">
        <v>1909</v>
      </c>
      <c r="B141" s="5" t="str">
        <f>"马跃"</f>
        <v>马跃</v>
      </c>
      <c r="C141" s="4">
        <v>19119092106</v>
      </c>
    </row>
    <row r="142" spans="1:3" ht="15">
      <c r="A142" s="4">
        <v>1909</v>
      </c>
      <c r="B142" s="5" t="str">
        <f>"姜珊"</f>
        <v>姜珊</v>
      </c>
      <c r="C142" s="4">
        <v>19119092113</v>
      </c>
    </row>
    <row r="143" spans="1:3" ht="15">
      <c r="A143" s="4">
        <v>1909</v>
      </c>
      <c r="B143" s="5" t="str">
        <f>"陈丽"</f>
        <v>陈丽</v>
      </c>
      <c r="C143" s="4">
        <v>19119092102</v>
      </c>
    </row>
    <row r="144" spans="1:3" ht="15">
      <c r="A144" s="4">
        <v>2001</v>
      </c>
      <c r="B144" s="5" t="str">
        <f>"路媛媛"</f>
        <v>路媛媛</v>
      </c>
      <c r="C144" s="4">
        <v>19120013126</v>
      </c>
    </row>
    <row r="145" spans="1:3" ht="15">
      <c r="A145" s="4">
        <v>2001</v>
      </c>
      <c r="B145" s="5" t="str">
        <f>"尹会贤"</f>
        <v>尹会贤</v>
      </c>
      <c r="C145" s="4">
        <v>19120013016</v>
      </c>
    </row>
    <row r="146" spans="1:3" ht="15">
      <c r="A146" s="4">
        <v>2001</v>
      </c>
      <c r="B146" s="5" t="str">
        <f>"刘倩"</f>
        <v>刘倩</v>
      </c>
      <c r="C146" s="4">
        <v>19120013106</v>
      </c>
    </row>
    <row r="147" spans="1:3" ht="15">
      <c r="A147" s="4">
        <v>2001</v>
      </c>
      <c r="B147" s="5" t="str">
        <f>"罗蕊"</f>
        <v>罗蕊</v>
      </c>
      <c r="C147" s="4">
        <v>19120013023</v>
      </c>
    </row>
    <row r="148" spans="1:3" ht="15">
      <c r="A148" s="4">
        <v>2001</v>
      </c>
      <c r="B148" s="5" t="str">
        <f>"蒋营营"</f>
        <v>蒋营营</v>
      </c>
      <c r="C148" s="4">
        <v>19120013107</v>
      </c>
    </row>
    <row r="149" spans="1:3" ht="15">
      <c r="A149" s="4">
        <v>2001</v>
      </c>
      <c r="B149" s="5" t="str">
        <f>"陈燕 "</f>
        <v>陈燕 </v>
      </c>
      <c r="C149" s="4">
        <v>19120013117</v>
      </c>
    </row>
    <row r="150" spans="1:3" ht="15">
      <c r="A150" s="4">
        <v>2001</v>
      </c>
      <c r="B150" s="5" t="str">
        <f>"郭玉磊"</f>
        <v>郭玉磊</v>
      </c>
      <c r="C150" s="4">
        <v>19120013112</v>
      </c>
    </row>
    <row r="151" spans="1:3" ht="15">
      <c r="A151" s="4">
        <v>2001</v>
      </c>
      <c r="B151" s="5" t="str">
        <f>"张晴"</f>
        <v>张晴</v>
      </c>
      <c r="C151" s="4">
        <v>19120013001</v>
      </c>
    </row>
    <row r="152" spans="1:3" ht="15">
      <c r="A152" s="4">
        <v>2001</v>
      </c>
      <c r="B152" s="5" t="str">
        <f>"焦长娥"</f>
        <v>焦长娥</v>
      </c>
      <c r="C152" s="4">
        <v>19120013030</v>
      </c>
    </row>
    <row r="153" spans="1:3" ht="15">
      <c r="A153" s="4">
        <v>2001</v>
      </c>
      <c r="B153" s="5" t="str">
        <f>"甄银翠"</f>
        <v>甄银翠</v>
      </c>
      <c r="C153" s="4">
        <v>19120013019</v>
      </c>
    </row>
    <row r="154" spans="1:3" ht="15">
      <c r="A154" s="4">
        <v>2101</v>
      </c>
      <c r="B154" s="5" t="str">
        <f>"李俊俊"</f>
        <v>李俊俊</v>
      </c>
      <c r="C154" s="4">
        <v>19121013219</v>
      </c>
    </row>
    <row r="155" spans="1:3" ht="15">
      <c r="A155" s="4">
        <v>2101</v>
      </c>
      <c r="B155" s="5" t="str">
        <f>"曲文文"</f>
        <v>曲文文</v>
      </c>
      <c r="C155" s="4">
        <v>19121013223</v>
      </c>
    </row>
    <row r="156" spans="1:3" ht="15">
      <c r="A156" s="4">
        <v>2101</v>
      </c>
      <c r="B156" s="5" t="str">
        <f>"李明玉"</f>
        <v>李明玉</v>
      </c>
      <c r="C156" s="4">
        <v>19121013201</v>
      </c>
    </row>
    <row r="157" spans="1:3" ht="15">
      <c r="A157" s="4">
        <v>2101</v>
      </c>
      <c r="B157" s="5" t="str">
        <f>"刘晶晶"</f>
        <v>刘晶晶</v>
      </c>
      <c r="C157" s="4">
        <v>19121013221</v>
      </c>
    </row>
    <row r="158" spans="1:3" ht="15">
      <c r="A158" s="4">
        <v>2101</v>
      </c>
      <c r="B158" s="5" t="str">
        <f>"李文君"</f>
        <v>李文君</v>
      </c>
      <c r="C158" s="4">
        <v>19121013319</v>
      </c>
    </row>
    <row r="159" spans="1:3" ht="15">
      <c r="A159" s="4">
        <v>2101</v>
      </c>
      <c r="B159" s="5" t="str">
        <f>"吴丽娜"</f>
        <v>吴丽娜</v>
      </c>
      <c r="C159" s="4">
        <v>19121013324</v>
      </c>
    </row>
    <row r="160" spans="1:3" ht="15">
      <c r="A160" s="4">
        <v>2101</v>
      </c>
      <c r="B160" s="5" t="str">
        <f>"秦明明"</f>
        <v>秦明明</v>
      </c>
      <c r="C160" s="4">
        <v>19121013218</v>
      </c>
    </row>
    <row r="161" spans="1:3" ht="15">
      <c r="A161" s="4">
        <v>2101</v>
      </c>
      <c r="B161" s="5" t="str">
        <f>"王娜"</f>
        <v>王娜</v>
      </c>
      <c r="C161" s="4">
        <v>19121013206</v>
      </c>
    </row>
    <row r="162" spans="1:3" ht="15">
      <c r="A162" s="4">
        <v>2101</v>
      </c>
      <c r="B162" s="5" t="str">
        <f>"王艳荣"</f>
        <v>王艳荣</v>
      </c>
      <c r="C162" s="4">
        <v>19121013316</v>
      </c>
    </row>
    <row r="163" spans="1:3" ht="15">
      <c r="A163" s="4">
        <v>2101</v>
      </c>
      <c r="B163" s="5" t="str">
        <f>"徐士雁"</f>
        <v>徐士雁</v>
      </c>
      <c r="C163" s="4">
        <v>19121013204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rsj</cp:lastModifiedBy>
  <dcterms:created xsi:type="dcterms:W3CDTF">2019-08-13T09:29:58Z</dcterms:created>
  <dcterms:modified xsi:type="dcterms:W3CDTF">2019-08-13T09:33:25Z</dcterms:modified>
  <cp:category/>
  <cp:version/>
  <cp:contentType/>
  <cp:contentStatus/>
</cp:coreProperties>
</file>