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其他事业体检人员名单" sheetId="1" r:id="rId1"/>
  </sheets>
  <definedNames>
    <definedName name="_xlnm.Print_Titles" localSheetId="0">'其他事业体检人员名单'!$2:$4</definedName>
  </definedNames>
  <calcPr fullCalcOnLoad="1"/>
</workbook>
</file>

<file path=xl/sharedStrings.xml><?xml version="1.0" encoding="utf-8"?>
<sst xmlns="http://schemas.openxmlformats.org/spreadsheetml/2006/main" count="203" uniqueCount="128">
  <si>
    <t>附件：</t>
  </si>
  <si>
    <t>威远县2019年上半年面向社会公开考试招聘其他事业单位工作人员体检人员名单</t>
  </si>
  <si>
    <t>序号</t>
  </si>
  <si>
    <t>姓名</t>
  </si>
  <si>
    <t>性别</t>
  </si>
  <si>
    <t>报考职位</t>
  </si>
  <si>
    <t>职位编码</t>
  </si>
  <si>
    <t>准考证号</t>
  </si>
  <si>
    <t>笔试        成绩</t>
  </si>
  <si>
    <t>政策性                      加分</t>
  </si>
  <si>
    <t>笔试       总成绩</t>
  </si>
  <si>
    <t>笔试                   折合成绩</t>
  </si>
  <si>
    <t>面试
成绩</t>
  </si>
  <si>
    <t>面试
折合成绩</t>
  </si>
  <si>
    <t>总成绩</t>
  </si>
  <si>
    <t>排名</t>
  </si>
  <si>
    <t>体检日期</t>
  </si>
  <si>
    <t>备注</t>
  </si>
  <si>
    <t>黄敏</t>
  </si>
  <si>
    <t>女</t>
  </si>
  <si>
    <t>农技农经、社会公益管理、村镇建设及劳动保障岗</t>
  </si>
  <si>
    <t>6050101</t>
  </si>
  <si>
    <t>1961509040128</t>
  </si>
  <si>
    <t>钟文硕</t>
  </si>
  <si>
    <t>男</t>
  </si>
  <si>
    <t>1961509070319</t>
  </si>
  <si>
    <t>唐虎</t>
  </si>
  <si>
    <t>1961509042508</t>
  </si>
  <si>
    <t>姚杰</t>
  </si>
  <si>
    <t>1961509074201</t>
  </si>
  <si>
    <t>李远智</t>
  </si>
  <si>
    <t>1961509063429</t>
  </si>
  <si>
    <t>陈筱丹</t>
  </si>
  <si>
    <t>1961509055007</t>
  </si>
  <si>
    <t>王文娅</t>
  </si>
  <si>
    <t>1961509073402</t>
  </si>
  <si>
    <t>周晓波</t>
  </si>
  <si>
    <t>1961509053911</t>
  </si>
  <si>
    <t>李晓琴</t>
  </si>
  <si>
    <t>1961509081224</t>
  </si>
  <si>
    <t>周虹志</t>
  </si>
  <si>
    <t>1961509054220</t>
  </si>
  <si>
    <t>吴沃洲</t>
  </si>
  <si>
    <t>财务会计岗</t>
  </si>
  <si>
    <t>9050101</t>
  </si>
  <si>
    <t>1961509042829</t>
  </si>
  <si>
    <t>陈娜</t>
  </si>
  <si>
    <t>1961509083803</t>
  </si>
  <si>
    <t>陈艳梅</t>
  </si>
  <si>
    <t>1961509053929</t>
  </si>
  <si>
    <t>雷素红</t>
  </si>
  <si>
    <t>9050201</t>
  </si>
  <si>
    <t>1961509082703</t>
  </si>
  <si>
    <t>宋楠</t>
  </si>
  <si>
    <t>办公室文秘岗</t>
  </si>
  <si>
    <t>9050202</t>
  </si>
  <si>
    <t>1961509080320</t>
  </si>
  <si>
    <t>欧敏</t>
  </si>
  <si>
    <t>综合管理岗</t>
  </si>
  <si>
    <t>9050203</t>
  </si>
  <si>
    <t>1961509032719</t>
  </si>
  <si>
    <t>蔡翔</t>
  </si>
  <si>
    <t>计算机信息管理岗</t>
  </si>
  <si>
    <t>9050301</t>
  </si>
  <si>
    <t>1961509080225</t>
  </si>
  <si>
    <t>雷彬峰</t>
  </si>
  <si>
    <t>9050401</t>
  </si>
  <si>
    <t>1961509050730</t>
  </si>
  <si>
    <t>赵晨曦</t>
  </si>
  <si>
    <t>会计核算与会计档案管理岗</t>
  </si>
  <si>
    <t>9050501</t>
  </si>
  <si>
    <t>1961509083913</t>
  </si>
  <si>
    <t>陈泽恒</t>
  </si>
  <si>
    <t>1961509065313</t>
  </si>
  <si>
    <t>郑刚</t>
  </si>
  <si>
    <t>村镇建设岗</t>
  </si>
  <si>
    <t>9050601</t>
  </si>
  <si>
    <t>1961509063617</t>
  </si>
  <si>
    <t>谢雄</t>
  </si>
  <si>
    <t>农业管理岗</t>
  </si>
  <si>
    <t>9050701</t>
  </si>
  <si>
    <t>1961509072105</t>
  </si>
  <si>
    <t>张越</t>
  </si>
  <si>
    <t>9050801</t>
  </si>
  <si>
    <t>1961509032613</t>
  </si>
  <si>
    <t>陈玥</t>
  </si>
  <si>
    <t>9050901</t>
  </si>
  <si>
    <t>1961509062324</t>
  </si>
  <si>
    <t>陈锐颖</t>
  </si>
  <si>
    <t>社会事务管理岗</t>
  </si>
  <si>
    <t>9051001</t>
  </si>
  <si>
    <t>1961509051010</t>
  </si>
  <si>
    <t>杨燕萍</t>
  </si>
  <si>
    <t>社会公益管理岗</t>
  </si>
  <si>
    <t>9051101</t>
  </si>
  <si>
    <t>1961509061330</t>
  </si>
  <si>
    <t>刘敏慧</t>
  </si>
  <si>
    <t>9051201</t>
  </si>
  <si>
    <t>1961509072513</t>
  </si>
  <si>
    <t>王静</t>
  </si>
  <si>
    <t>9051301</t>
  </si>
  <si>
    <t>1961509073902</t>
  </si>
  <si>
    <t>陈君</t>
  </si>
  <si>
    <t>9051401</t>
  </si>
  <si>
    <t>1961509053823</t>
  </si>
  <si>
    <t>何雨</t>
  </si>
  <si>
    <t>9051501</t>
  </si>
  <si>
    <t>1961509081716</t>
  </si>
  <si>
    <t>陈雪凤</t>
  </si>
  <si>
    <t>工程管理岗</t>
  </si>
  <si>
    <t>9051601</t>
  </si>
  <si>
    <t>1961509064830</t>
  </si>
  <si>
    <t>张茂晴</t>
  </si>
  <si>
    <t>城市管理岗</t>
  </si>
  <si>
    <t>9051701</t>
  </si>
  <si>
    <t>1961509081311</t>
  </si>
  <si>
    <t>杨丹</t>
  </si>
  <si>
    <t>1961509073807</t>
  </si>
  <si>
    <t>赵柯霖</t>
  </si>
  <si>
    <t>1961509072016</t>
  </si>
  <si>
    <t>伍丽全</t>
  </si>
  <si>
    <t>9051801</t>
  </si>
  <si>
    <t>1961509042627</t>
  </si>
  <si>
    <t>郝林利</t>
  </si>
  <si>
    <t>1961509041609</t>
  </si>
  <si>
    <t>胡敏</t>
  </si>
  <si>
    <t>9051901</t>
  </si>
  <si>
    <t>1961509060715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</si>
</sst>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25">
    <font>
      <sz val="10"/>
      <name val="Arial"/>
      <family val="2"/>
    </font>
    <font>
      <sz val="10"/>
      <name val="宋体"/>
      <family val="0"/>
    </font>
    <font>
      <sz val="10"/>
      <color indexed="10"/>
      <name val="Arial"/>
      <family val="2"/>
    </font>
    <font>
      <sz val="16"/>
      <name val="方正小标宋简体"/>
      <family val="0"/>
    </font>
    <font>
      <sz val="12"/>
      <name val="方正小标宋简体"/>
      <family val="0"/>
    </font>
    <font>
      <b/>
      <sz val="10"/>
      <name val="宋体"/>
      <family val="0"/>
    </font>
    <font>
      <sz val="12"/>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10"/>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NumberFormat="0" applyFill="0" applyBorder="0" applyAlignment="0" applyProtection="0"/>
    <xf numFmtId="0" fontId="7" fillId="2" borderId="0" applyNumberFormat="0" applyBorder="0" applyAlignment="0" applyProtection="0"/>
    <xf numFmtId="0" fontId="22" fillId="3" borderId="1" applyNumberFormat="0" applyAlignment="0" applyProtection="0"/>
    <xf numFmtId="177" fontId="0" fillId="0" borderId="0" applyNumberFormat="0" applyFill="0" applyBorder="0" applyAlignment="0" applyProtection="0"/>
    <xf numFmtId="41" fontId="0" fillId="0" borderId="0" applyNumberFormat="0" applyFill="0" applyBorder="0" applyAlignment="0" applyProtection="0"/>
    <xf numFmtId="0" fontId="7" fillId="3" borderId="0" applyNumberFormat="0" applyBorder="0" applyAlignment="0" applyProtection="0"/>
    <xf numFmtId="0" fontId="14" fillId="4" borderId="0" applyNumberFormat="0" applyBorder="0" applyAlignment="0" applyProtection="0"/>
    <xf numFmtId="43" fontId="0" fillId="0" borderId="0" applyNumberFormat="0" applyFill="0" applyBorder="0" applyAlignment="0" applyProtection="0"/>
    <xf numFmtId="0" fontId="15" fillId="5" borderId="0" applyNumberFormat="0" applyBorder="0" applyAlignment="0" applyProtection="0"/>
    <xf numFmtId="0" fontId="20" fillId="0" borderId="0" applyNumberFormat="0" applyFill="0" applyBorder="0" applyAlignment="0" applyProtection="0"/>
    <xf numFmtId="9" fontId="0" fillId="0" borderId="0" applyNumberForma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7" borderId="0" applyNumberFormat="0" applyBorder="0" applyAlignment="0" applyProtection="0"/>
    <xf numFmtId="0" fontId="12" fillId="0" borderId="5" applyNumberFormat="0" applyFill="0" applyAlignment="0" applyProtection="0"/>
    <xf numFmtId="0" fontId="15" fillId="8" borderId="0" applyNumberFormat="0" applyBorder="0" applyAlignment="0" applyProtection="0"/>
    <xf numFmtId="0" fontId="16" fillId="9" borderId="6" applyNumberFormat="0" applyAlignment="0" applyProtection="0"/>
    <xf numFmtId="0" fontId="24" fillId="9" borderId="1" applyNumberFormat="0" applyAlignment="0" applyProtection="0"/>
    <xf numFmtId="0" fontId="8" fillId="10" borderId="7" applyNumberFormat="0" applyAlignment="0" applyProtection="0"/>
    <xf numFmtId="0" fontId="7" fillId="2" borderId="0" applyNumberFormat="0" applyBorder="0" applyAlignment="0" applyProtection="0"/>
    <xf numFmtId="0" fontId="15" fillId="6" borderId="0" applyNumberFormat="0" applyBorder="0" applyAlignment="0" applyProtection="0"/>
    <xf numFmtId="0" fontId="10" fillId="0" borderId="8" applyNumberFormat="0" applyFill="0" applyAlignment="0" applyProtection="0"/>
    <xf numFmtId="0" fontId="18" fillId="0" borderId="9" applyNumberFormat="0" applyFill="0" applyAlignment="0" applyProtection="0"/>
    <xf numFmtId="0" fontId="23" fillId="7" borderId="0" applyNumberFormat="0" applyBorder="0" applyAlignment="0" applyProtection="0"/>
    <xf numFmtId="0" fontId="21" fillId="3" borderId="0" applyNumberFormat="0" applyBorder="0" applyAlignment="0" applyProtection="0"/>
    <xf numFmtId="0" fontId="7" fillId="7"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15" fillId="16" borderId="0" applyNumberFormat="0" applyBorder="0" applyAlignment="0" applyProtection="0"/>
    <xf numFmtId="0" fontId="7" fillId="7"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7" fillId="2" borderId="0" applyNumberFormat="0" applyBorder="0" applyAlignment="0" applyProtection="0"/>
    <xf numFmtId="0" fontId="15" fillId="13"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7" fillId="0" borderId="0">
      <alignment vertical="center"/>
      <protection/>
    </xf>
  </cellStyleXfs>
  <cellXfs count="25">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0" borderId="0" xfId="0"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Border="1" applyAlignment="1">
      <alignment horizontal="center"/>
    </xf>
    <xf numFmtId="178" fontId="0" fillId="0" borderId="0" xfId="0" applyNumberForma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vertical="center"/>
    </xf>
    <xf numFmtId="0" fontId="0" fillId="0" borderId="0" xfId="0" applyFill="1" applyBorder="1" applyAlignment="1">
      <alignment/>
    </xf>
    <xf numFmtId="0" fontId="1" fillId="0" borderId="0" xfId="0" applyFont="1" applyFill="1" applyAlignment="1">
      <alignment horizontal="left"/>
    </xf>
    <xf numFmtId="0" fontId="0" fillId="0" borderId="0" xfId="0" applyFill="1" applyAlignment="1">
      <alignment horizontal="left"/>
    </xf>
    <xf numFmtId="0" fontId="3" fillId="0" borderId="0" xfId="0" applyFont="1" applyFill="1" applyAlignment="1">
      <alignment horizontal="center" vertical="center" wrapText="1"/>
    </xf>
    <xf numFmtId="31" fontId="4" fillId="0" borderId="0" xfId="0" applyNumberFormat="1" applyFont="1" applyFill="1" applyBorder="1" applyAlignment="1">
      <alignment horizontal="right" vertical="center"/>
    </xf>
    <xf numFmtId="0" fontId="5" fillId="0" borderId="10" xfId="0" applyFont="1" applyFill="1" applyBorder="1" applyAlignment="1">
      <alignment horizontal="center" vertical="center"/>
    </xf>
    <xf numFmtId="178" fontId="5"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1" fillId="0" borderId="10" xfId="0" applyFont="1" applyFill="1" applyBorder="1" applyAlignment="1">
      <alignment horizontal="center" vertical="center" wrapText="1"/>
    </xf>
    <xf numFmtId="178" fontId="0" fillId="0" borderId="10" xfId="0" applyNumberFormat="1" applyFill="1" applyBorder="1" applyAlignment="1">
      <alignment horizontal="center" vertical="center" wrapText="1"/>
    </xf>
    <xf numFmtId="0" fontId="1" fillId="0" borderId="10" xfId="0" applyFont="1" applyFill="1" applyBorder="1" applyAlignment="1">
      <alignment horizontal="center" vertical="center"/>
    </xf>
    <xf numFmtId="178" fontId="0" fillId="0" borderId="10" xfId="0" applyNumberFormat="1" applyFill="1" applyBorder="1" applyAlignment="1">
      <alignment horizontal="center" vertical="center"/>
    </xf>
    <xf numFmtId="178" fontId="5"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31" fontId="0" fillId="0" borderId="10" xfId="0" applyNumberForma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1"/>
  <sheetViews>
    <sheetView tabSelected="1" zoomScale="115" zoomScaleNormal="115" workbookViewId="0" topLeftCell="A1">
      <selection activeCell="R8" sqref="R8"/>
    </sheetView>
  </sheetViews>
  <sheetFormatPr defaultColWidth="9.140625" defaultRowHeight="12.75"/>
  <cols>
    <col min="1" max="1" width="5.00390625" style="6" customWidth="1"/>
    <col min="2" max="2" width="10.28125" style="6" customWidth="1"/>
    <col min="3" max="3" width="5.7109375" style="6" customWidth="1"/>
    <col min="4" max="4" width="44.00390625" style="6" customWidth="1"/>
    <col min="5" max="5" width="10.00390625" style="6" customWidth="1"/>
    <col min="6" max="6" width="19.7109375" style="6" customWidth="1"/>
    <col min="7" max="7" width="10.7109375" style="7" hidden="1" customWidth="1"/>
    <col min="8" max="8" width="7.140625" style="7" hidden="1" customWidth="1"/>
    <col min="9" max="9" width="9.00390625" style="7" hidden="1" customWidth="1"/>
    <col min="10" max="10" width="3.140625" style="7" hidden="1" customWidth="1"/>
    <col min="11" max="11" width="9.00390625" style="8" hidden="1" customWidth="1"/>
    <col min="12" max="12" width="2.57421875" style="8" hidden="1" customWidth="1"/>
    <col min="13" max="13" width="9.00390625" style="8" customWidth="1"/>
    <col min="14" max="14" width="5.421875" style="8" customWidth="1"/>
    <col min="15" max="15" width="16.421875" style="8" customWidth="1"/>
    <col min="16" max="16" width="6.28125" style="9" customWidth="1"/>
    <col min="17" max="17" width="9.140625" style="10" customWidth="1"/>
    <col min="18" max="18" width="18.28125" style="10" customWidth="1"/>
    <col min="19" max="16384" width="9.140625" style="10" customWidth="1"/>
  </cols>
  <sheetData>
    <row r="1" spans="1:16" ht="22.5" customHeight="1">
      <c r="A1" s="11" t="s">
        <v>0</v>
      </c>
      <c r="B1" s="12"/>
      <c r="C1" s="12"/>
      <c r="D1" s="12"/>
      <c r="E1" s="12"/>
      <c r="F1" s="12"/>
      <c r="G1" s="12"/>
      <c r="H1" s="12"/>
      <c r="I1" s="12"/>
      <c r="J1" s="12"/>
      <c r="K1" s="12"/>
      <c r="L1" s="12"/>
      <c r="M1" s="12"/>
      <c r="N1" s="12"/>
      <c r="O1" s="12"/>
      <c r="P1" s="12"/>
    </row>
    <row r="2" spans="1:16" s="1" customFormat="1" ht="49.5" customHeight="1">
      <c r="A2" s="13" t="s">
        <v>1</v>
      </c>
      <c r="B2" s="13"/>
      <c r="C2" s="13"/>
      <c r="D2" s="13"/>
      <c r="E2" s="13"/>
      <c r="F2" s="13"/>
      <c r="G2" s="13"/>
      <c r="H2" s="13"/>
      <c r="I2" s="13"/>
      <c r="J2" s="13"/>
      <c r="K2" s="13"/>
      <c r="L2" s="13"/>
      <c r="M2" s="13"/>
      <c r="N2" s="13"/>
      <c r="O2" s="13"/>
      <c r="P2" s="13"/>
    </row>
    <row r="3" spans="1:16" s="2" customFormat="1" ht="26.25" customHeight="1">
      <c r="A3" s="14">
        <v>43685</v>
      </c>
      <c r="B3" s="14"/>
      <c r="C3" s="14"/>
      <c r="D3" s="14"/>
      <c r="E3" s="14"/>
      <c r="F3" s="14"/>
      <c r="G3" s="14"/>
      <c r="H3" s="14"/>
      <c r="I3" s="14"/>
      <c r="J3" s="14"/>
      <c r="K3" s="14"/>
      <c r="L3" s="14"/>
      <c r="M3" s="14"/>
      <c r="N3" s="14"/>
      <c r="O3" s="14"/>
      <c r="P3" s="14"/>
    </row>
    <row r="4" spans="1:16" s="3" customFormat="1" ht="25.5" customHeight="1">
      <c r="A4" s="15" t="s">
        <v>2</v>
      </c>
      <c r="B4" s="15" t="s">
        <v>3</v>
      </c>
      <c r="C4" s="15" t="s">
        <v>4</v>
      </c>
      <c r="D4" s="15" t="s">
        <v>5</v>
      </c>
      <c r="E4" s="15" t="s">
        <v>6</v>
      </c>
      <c r="F4" s="15" t="s">
        <v>7</v>
      </c>
      <c r="G4" s="16" t="s">
        <v>8</v>
      </c>
      <c r="H4" s="16" t="s">
        <v>9</v>
      </c>
      <c r="I4" s="16" t="s">
        <v>10</v>
      </c>
      <c r="J4" s="16" t="s">
        <v>11</v>
      </c>
      <c r="K4" s="16" t="s">
        <v>12</v>
      </c>
      <c r="L4" s="16" t="s">
        <v>13</v>
      </c>
      <c r="M4" s="16" t="s">
        <v>14</v>
      </c>
      <c r="N4" s="16" t="s">
        <v>15</v>
      </c>
      <c r="O4" s="16" t="s">
        <v>16</v>
      </c>
      <c r="P4" s="22" t="s">
        <v>17</v>
      </c>
    </row>
    <row r="5" spans="1:16" s="3" customFormat="1" ht="25.5" customHeight="1">
      <c r="A5" s="17">
        <v>1</v>
      </c>
      <c r="B5" s="17" t="s">
        <v>18</v>
      </c>
      <c r="C5" s="17" t="s">
        <v>19</v>
      </c>
      <c r="D5" s="18" t="s">
        <v>20</v>
      </c>
      <c r="E5" s="17" t="s">
        <v>21</v>
      </c>
      <c r="F5" s="17" t="s">
        <v>22</v>
      </c>
      <c r="G5" s="19">
        <v>76</v>
      </c>
      <c r="H5" s="19"/>
      <c r="I5" s="19">
        <v>76</v>
      </c>
      <c r="J5" s="19">
        <v>45.6</v>
      </c>
      <c r="K5" s="19">
        <v>82.48</v>
      </c>
      <c r="L5" s="19">
        <f aca="true" t="shared" si="0" ref="L5:L41">ROUND(K5*0.4,2)</f>
        <v>32.99</v>
      </c>
      <c r="M5" s="19">
        <f aca="true" t="shared" si="1" ref="M5:M41">J5+L5</f>
        <v>78.59</v>
      </c>
      <c r="N5" s="23">
        <f aca="true" t="shared" si="2" ref="N5:N41">SUMPRODUCT(($E$5:$E$41=E5)*(M5&lt;$M$5:$M$41))+1</f>
        <v>1</v>
      </c>
      <c r="O5" s="24">
        <v>43692</v>
      </c>
      <c r="P5" s="20"/>
    </row>
    <row r="6" spans="1:16" s="3" customFormat="1" ht="25.5" customHeight="1">
      <c r="A6" s="17">
        <v>2</v>
      </c>
      <c r="B6" s="17" t="s">
        <v>23</v>
      </c>
      <c r="C6" s="17" t="s">
        <v>24</v>
      </c>
      <c r="D6" s="18" t="s">
        <v>20</v>
      </c>
      <c r="E6" s="17" t="s">
        <v>21</v>
      </c>
      <c r="F6" s="17" t="s">
        <v>25</v>
      </c>
      <c r="G6" s="19">
        <v>74.5</v>
      </c>
      <c r="H6" s="19"/>
      <c r="I6" s="19">
        <v>74.5</v>
      </c>
      <c r="J6" s="19">
        <v>44.7</v>
      </c>
      <c r="K6" s="19">
        <v>81.14</v>
      </c>
      <c r="L6" s="19">
        <f t="shared" si="0"/>
        <v>32.46</v>
      </c>
      <c r="M6" s="19">
        <f t="shared" si="1"/>
        <v>77.16</v>
      </c>
      <c r="N6" s="23">
        <f t="shared" si="2"/>
        <v>2</v>
      </c>
      <c r="O6" s="24">
        <v>43692</v>
      </c>
      <c r="P6" s="20"/>
    </row>
    <row r="7" spans="1:16" s="3" customFormat="1" ht="25.5" customHeight="1">
      <c r="A7" s="17">
        <v>3</v>
      </c>
      <c r="B7" s="17" t="s">
        <v>26</v>
      </c>
      <c r="C7" s="17" t="s">
        <v>24</v>
      </c>
      <c r="D7" s="18" t="s">
        <v>20</v>
      </c>
      <c r="E7" s="17" t="s">
        <v>21</v>
      </c>
      <c r="F7" s="17" t="s">
        <v>27</v>
      </c>
      <c r="G7" s="19">
        <v>72.5</v>
      </c>
      <c r="H7" s="19"/>
      <c r="I7" s="19">
        <v>72.5</v>
      </c>
      <c r="J7" s="19">
        <v>43.5</v>
      </c>
      <c r="K7" s="19">
        <v>83.58</v>
      </c>
      <c r="L7" s="19">
        <f t="shared" si="0"/>
        <v>33.43</v>
      </c>
      <c r="M7" s="19">
        <f t="shared" si="1"/>
        <v>76.93</v>
      </c>
      <c r="N7" s="23">
        <f t="shared" si="2"/>
        <v>3</v>
      </c>
      <c r="O7" s="24">
        <v>43692</v>
      </c>
      <c r="P7" s="20"/>
    </row>
    <row r="8" spans="1:16" s="3" customFormat="1" ht="25.5" customHeight="1">
      <c r="A8" s="17">
        <v>4</v>
      </c>
      <c r="B8" s="17" t="s">
        <v>28</v>
      </c>
      <c r="C8" s="17" t="s">
        <v>24</v>
      </c>
      <c r="D8" s="18" t="s">
        <v>20</v>
      </c>
      <c r="E8" s="17" t="s">
        <v>21</v>
      </c>
      <c r="F8" s="17" t="s">
        <v>29</v>
      </c>
      <c r="G8" s="19">
        <v>71.5</v>
      </c>
      <c r="H8" s="19"/>
      <c r="I8" s="19">
        <v>71.5</v>
      </c>
      <c r="J8" s="19">
        <v>42.9</v>
      </c>
      <c r="K8" s="19">
        <v>83.96</v>
      </c>
      <c r="L8" s="19">
        <f t="shared" si="0"/>
        <v>33.58</v>
      </c>
      <c r="M8" s="19">
        <f t="shared" si="1"/>
        <v>76.47999999999999</v>
      </c>
      <c r="N8" s="23">
        <f t="shared" si="2"/>
        <v>4</v>
      </c>
      <c r="O8" s="24">
        <v>43692</v>
      </c>
      <c r="P8" s="20"/>
    </row>
    <row r="9" spans="1:16" s="3" customFormat="1" ht="25.5" customHeight="1">
      <c r="A9" s="17">
        <v>5</v>
      </c>
      <c r="B9" s="17" t="s">
        <v>30</v>
      </c>
      <c r="C9" s="17" t="s">
        <v>24</v>
      </c>
      <c r="D9" s="18" t="s">
        <v>20</v>
      </c>
      <c r="E9" s="17" t="s">
        <v>21</v>
      </c>
      <c r="F9" s="17" t="s">
        <v>31</v>
      </c>
      <c r="G9" s="19">
        <v>71.5</v>
      </c>
      <c r="H9" s="19"/>
      <c r="I9" s="19">
        <v>71.5</v>
      </c>
      <c r="J9" s="19">
        <v>42.9</v>
      </c>
      <c r="K9" s="19">
        <v>83.26</v>
      </c>
      <c r="L9" s="19">
        <f t="shared" si="0"/>
        <v>33.3</v>
      </c>
      <c r="M9" s="19">
        <f t="shared" si="1"/>
        <v>76.19999999999999</v>
      </c>
      <c r="N9" s="23">
        <f t="shared" si="2"/>
        <v>5</v>
      </c>
      <c r="O9" s="24">
        <v>43692</v>
      </c>
      <c r="P9" s="20"/>
    </row>
    <row r="10" spans="1:16" s="3" customFormat="1" ht="25.5" customHeight="1">
      <c r="A10" s="17">
        <v>6</v>
      </c>
      <c r="B10" s="17" t="s">
        <v>32</v>
      </c>
      <c r="C10" s="17" t="s">
        <v>19</v>
      </c>
      <c r="D10" s="18" t="s">
        <v>20</v>
      </c>
      <c r="E10" s="17" t="s">
        <v>21</v>
      </c>
      <c r="F10" s="17" t="s">
        <v>33</v>
      </c>
      <c r="G10" s="19">
        <v>68</v>
      </c>
      <c r="H10" s="19"/>
      <c r="I10" s="19">
        <v>68</v>
      </c>
      <c r="J10" s="19">
        <v>40.8</v>
      </c>
      <c r="K10" s="19">
        <v>84.8</v>
      </c>
      <c r="L10" s="19">
        <f t="shared" si="0"/>
        <v>33.92</v>
      </c>
      <c r="M10" s="19">
        <f t="shared" si="1"/>
        <v>74.72</v>
      </c>
      <c r="N10" s="23">
        <f t="shared" si="2"/>
        <v>6</v>
      </c>
      <c r="O10" s="24">
        <v>43692</v>
      </c>
      <c r="P10" s="20"/>
    </row>
    <row r="11" spans="1:16" s="3" customFormat="1" ht="25.5" customHeight="1">
      <c r="A11" s="17">
        <v>7</v>
      </c>
      <c r="B11" s="17" t="s">
        <v>34</v>
      </c>
      <c r="C11" s="17" t="s">
        <v>19</v>
      </c>
      <c r="D11" s="18" t="s">
        <v>20</v>
      </c>
      <c r="E11" s="17" t="s">
        <v>21</v>
      </c>
      <c r="F11" s="17" t="s">
        <v>35</v>
      </c>
      <c r="G11" s="19">
        <v>70</v>
      </c>
      <c r="H11" s="19"/>
      <c r="I11" s="19">
        <v>70</v>
      </c>
      <c r="J11" s="19">
        <v>42</v>
      </c>
      <c r="K11" s="19">
        <v>81.02</v>
      </c>
      <c r="L11" s="19">
        <f t="shared" si="0"/>
        <v>32.41</v>
      </c>
      <c r="M11" s="19">
        <f t="shared" si="1"/>
        <v>74.41</v>
      </c>
      <c r="N11" s="23">
        <f t="shared" si="2"/>
        <v>7</v>
      </c>
      <c r="O11" s="24">
        <v>43692</v>
      </c>
      <c r="P11" s="20"/>
    </row>
    <row r="12" spans="1:16" s="3" customFormat="1" ht="25.5" customHeight="1">
      <c r="A12" s="17">
        <v>8</v>
      </c>
      <c r="B12" s="17" t="s">
        <v>36</v>
      </c>
      <c r="C12" s="17" t="s">
        <v>24</v>
      </c>
      <c r="D12" s="18" t="s">
        <v>20</v>
      </c>
      <c r="E12" s="17" t="s">
        <v>21</v>
      </c>
      <c r="F12" s="17" t="s">
        <v>37</v>
      </c>
      <c r="G12" s="19">
        <v>68</v>
      </c>
      <c r="H12" s="19"/>
      <c r="I12" s="19">
        <v>68</v>
      </c>
      <c r="J12" s="19">
        <v>40.8</v>
      </c>
      <c r="K12" s="19">
        <v>83.72</v>
      </c>
      <c r="L12" s="19">
        <f t="shared" si="0"/>
        <v>33.49</v>
      </c>
      <c r="M12" s="19">
        <f t="shared" si="1"/>
        <v>74.28999999999999</v>
      </c>
      <c r="N12" s="23">
        <f t="shared" si="2"/>
        <v>8</v>
      </c>
      <c r="O12" s="24">
        <v>43692</v>
      </c>
      <c r="P12" s="20"/>
    </row>
    <row r="13" spans="1:16" s="3" customFormat="1" ht="25.5" customHeight="1">
      <c r="A13" s="17">
        <v>9</v>
      </c>
      <c r="B13" s="17" t="s">
        <v>38</v>
      </c>
      <c r="C13" s="17" t="s">
        <v>19</v>
      </c>
      <c r="D13" s="18" t="s">
        <v>20</v>
      </c>
      <c r="E13" s="17" t="s">
        <v>21</v>
      </c>
      <c r="F13" s="17" t="s">
        <v>39</v>
      </c>
      <c r="G13" s="19">
        <v>68</v>
      </c>
      <c r="H13" s="19"/>
      <c r="I13" s="19">
        <v>68</v>
      </c>
      <c r="J13" s="19">
        <v>40.8</v>
      </c>
      <c r="K13" s="19">
        <v>83.24</v>
      </c>
      <c r="L13" s="19">
        <f t="shared" si="0"/>
        <v>33.3</v>
      </c>
      <c r="M13" s="19">
        <f t="shared" si="1"/>
        <v>74.1</v>
      </c>
      <c r="N13" s="23">
        <f t="shared" si="2"/>
        <v>9</v>
      </c>
      <c r="O13" s="24">
        <v>43692</v>
      </c>
      <c r="P13" s="20"/>
    </row>
    <row r="14" spans="1:16" s="3" customFormat="1" ht="25.5" customHeight="1">
      <c r="A14" s="17">
        <v>10</v>
      </c>
      <c r="B14" s="17" t="s">
        <v>40</v>
      </c>
      <c r="C14" s="17" t="s">
        <v>24</v>
      </c>
      <c r="D14" s="18" t="s">
        <v>20</v>
      </c>
      <c r="E14" s="17" t="s">
        <v>21</v>
      </c>
      <c r="F14" s="17" t="s">
        <v>41</v>
      </c>
      <c r="G14" s="19">
        <v>67.5</v>
      </c>
      <c r="H14" s="19"/>
      <c r="I14" s="19">
        <v>67.5</v>
      </c>
      <c r="J14" s="19">
        <v>40.5</v>
      </c>
      <c r="K14" s="19">
        <v>82.64</v>
      </c>
      <c r="L14" s="19">
        <f t="shared" si="0"/>
        <v>33.06</v>
      </c>
      <c r="M14" s="19">
        <f t="shared" si="1"/>
        <v>73.56</v>
      </c>
      <c r="N14" s="23">
        <f t="shared" si="2"/>
        <v>10</v>
      </c>
      <c r="O14" s="24">
        <v>43692</v>
      </c>
      <c r="P14" s="20"/>
    </row>
    <row r="15" spans="1:16" s="3" customFormat="1" ht="25.5" customHeight="1">
      <c r="A15" s="17">
        <v>11</v>
      </c>
      <c r="B15" s="17" t="s">
        <v>42</v>
      </c>
      <c r="C15" s="17" t="s">
        <v>24</v>
      </c>
      <c r="D15" s="20" t="s">
        <v>43</v>
      </c>
      <c r="E15" s="17" t="s">
        <v>44</v>
      </c>
      <c r="F15" s="17" t="s">
        <v>45</v>
      </c>
      <c r="G15" s="19">
        <v>78.5</v>
      </c>
      <c r="H15" s="19"/>
      <c r="I15" s="19">
        <v>78.5</v>
      </c>
      <c r="J15" s="19">
        <v>47.1</v>
      </c>
      <c r="K15" s="19">
        <v>87.42</v>
      </c>
      <c r="L15" s="19">
        <f t="shared" si="0"/>
        <v>34.97</v>
      </c>
      <c r="M15" s="19">
        <f t="shared" si="1"/>
        <v>82.07</v>
      </c>
      <c r="N15" s="23">
        <f t="shared" si="2"/>
        <v>1</v>
      </c>
      <c r="O15" s="24">
        <v>43692</v>
      </c>
      <c r="P15" s="20"/>
    </row>
    <row r="16" spans="1:16" s="3" customFormat="1" ht="25.5" customHeight="1">
      <c r="A16" s="17">
        <v>12</v>
      </c>
      <c r="B16" s="17" t="s">
        <v>46</v>
      </c>
      <c r="C16" s="17" t="s">
        <v>19</v>
      </c>
      <c r="D16" s="20" t="s">
        <v>43</v>
      </c>
      <c r="E16" s="17" t="s">
        <v>44</v>
      </c>
      <c r="F16" s="17" t="s">
        <v>47</v>
      </c>
      <c r="G16" s="19">
        <v>76</v>
      </c>
      <c r="H16" s="19"/>
      <c r="I16" s="19">
        <v>76</v>
      </c>
      <c r="J16" s="19">
        <v>45.6</v>
      </c>
      <c r="K16" s="19">
        <v>86.58</v>
      </c>
      <c r="L16" s="19">
        <f t="shared" si="0"/>
        <v>34.63</v>
      </c>
      <c r="M16" s="19">
        <f t="shared" si="1"/>
        <v>80.23</v>
      </c>
      <c r="N16" s="23">
        <f t="shared" si="2"/>
        <v>2</v>
      </c>
      <c r="O16" s="24">
        <v>43692</v>
      </c>
      <c r="P16" s="20"/>
    </row>
    <row r="17" spans="1:16" s="3" customFormat="1" ht="25.5" customHeight="1">
      <c r="A17" s="17">
        <v>13</v>
      </c>
      <c r="B17" s="17" t="s">
        <v>48</v>
      </c>
      <c r="C17" s="17" t="s">
        <v>19</v>
      </c>
      <c r="D17" s="20" t="s">
        <v>43</v>
      </c>
      <c r="E17" s="17" t="s">
        <v>44</v>
      </c>
      <c r="F17" s="17" t="s">
        <v>49</v>
      </c>
      <c r="G17" s="19">
        <v>77</v>
      </c>
      <c r="H17" s="19"/>
      <c r="I17" s="19">
        <v>77</v>
      </c>
      <c r="J17" s="19">
        <v>46.2</v>
      </c>
      <c r="K17" s="19">
        <v>83.48</v>
      </c>
      <c r="L17" s="19">
        <f t="shared" si="0"/>
        <v>33.39</v>
      </c>
      <c r="M17" s="19">
        <f t="shared" si="1"/>
        <v>79.59</v>
      </c>
      <c r="N17" s="23">
        <f t="shared" si="2"/>
        <v>3</v>
      </c>
      <c r="O17" s="24">
        <v>43692</v>
      </c>
      <c r="P17" s="20"/>
    </row>
    <row r="18" spans="1:16" s="3" customFormat="1" ht="25.5" customHeight="1">
      <c r="A18" s="17">
        <v>14</v>
      </c>
      <c r="B18" s="17" t="s">
        <v>50</v>
      </c>
      <c r="C18" s="17" t="s">
        <v>19</v>
      </c>
      <c r="D18" s="20" t="s">
        <v>43</v>
      </c>
      <c r="E18" s="17" t="s">
        <v>51</v>
      </c>
      <c r="F18" s="17" t="s">
        <v>52</v>
      </c>
      <c r="G18" s="19">
        <v>78.5</v>
      </c>
      <c r="H18" s="19"/>
      <c r="I18" s="19">
        <v>78.5</v>
      </c>
      <c r="J18" s="19">
        <v>47.1</v>
      </c>
      <c r="K18" s="19">
        <v>83</v>
      </c>
      <c r="L18" s="19">
        <f t="shared" si="0"/>
        <v>33.2</v>
      </c>
      <c r="M18" s="19">
        <f t="shared" si="1"/>
        <v>80.30000000000001</v>
      </c>
      <c r="N18" s="23">
        <f t="shared" si="2"/>
        <v>1</v>
      </c>
      <c r="O18" s="24">
        <v>43692</v>
      </c>
      <c r="P18" s="20"/>
    </row>
    <row r="19" spans="1:16" s="3" customFormat="1" ht="25.5" customHeight="1">
      <c r="A19" s="17">
        <v>15</v>
      </c>
      <c r="B19" s="17" t="s">
        <v>53</v>
      </c>
      <c r="C19" s="17" t="s">
        <v>19</v>
      </c>
      <c r="D19" s="20" t="s">
        <v>54</v>
      </c>
      <c r="E19" s="17" t="s">
        <v>55</v>
      </c>
      <c r="F19" s="17" t="s">
        <v>56</v>
      </c>
      <c r="G19" s="19">
        <v>70</v>
      </c>
      <c r="H19" s="19"/>
      <c r="I19" s="19">
        <v>70</v>
      </c>
      <c r="J19" s="19">
        <v>42</v>
      </c>
      <c r="K19" s="19">
        <v>83.2</v>
      </c>
      <c r="L19" s="19">
        <f t="shared" si="0"/>
        <v>33.28</v>
      </c>
      <c r="M19" s="19">
        <f t="shared" si="1"/>
        <v>75.28</v>
      </c>
      <c r="N19" s="23">
        <f t="shared" si="2"/>
        <v>1</v>
      </c>
      <c r="O19" s="24">
        <v>43692</v>
      </c>
      <c r="P19" s="20"/>
    </row>
    <row r="20" spans="1:16" s="4" customFormat="1" ht="25.5" customHeight="1">
      <c r="A20" s="17">
        <v>16</v>
      </c>
      <c r="B20" s="17" t="s">
        <v>57</v>
      </c>
      <c r="C20" s="17" t="s">
        <v>19</v>
      </c>
      <c r="D20" s="20" t="s">
        <v>58</v>
      </c>
      <c r="E20" s="17" t="s">
        <v>59</v>
      </c>
      <c r="F20" s="17" t="s">
        <v>60</v>
      </c>
      <c r="G20" s="19">
        <v>73.5</v>
      </c>
      <c r="H20" s="19">
        <v>4</v>
      </c>
      <c r="I20" s="19">
        <v>77.5</v>
      </c>
      <c r="J20" s="19">
        <v>46.5</v>
      </c>
      <c r="K20" s="19">
        <v>85.94</v>
      </c>
      <c r="L20" s="19">
        <f t="shared" si="0"/>
        <v>34.38</v>
      </c>
      <c r="M20" s="19">
        <f t="shared" si="1"/>
        <v>80.88</v>
      </c>
      <c r="N20" s="23">
        <f t="shared" si="2"/>
        <v>1</v>
      </c>
      <c r="O20" s="24">
        <v>43692</v>
      </c>
      <c r="P20" s="20"/>
    </row>
    <row r="21" spans="1:16" s="3" customFormat="1" ht="25.5" customHeight="1">
      <c r="A21" s="17">
        <v>17</v>
      </c>
      <c r="B21" s="17" t="s">
        <v>61</v>
      </c>
      <c r="C21" s="17" t="s">
        <v>24</v>
      </c>
      <c r="D21" s="20" t="s">
        <v>62</v>
      </c>
      <c r="E21" s="17" t="s">
        <v>63</v>
      </c>
      <c r="F21" s="17" t="s">
        <v>64</v>
      </c>
      <c r="G21" s="21">
        <v>84</v>
      </c>
      <c r="H21" s="21"/>
      <c r="I21" s="21">
        <v>84</v>
      </c>
      <c r="J21" s="21">
        <v>50.4</v>
      </c>
      <c r="K21" s="19">
        <v>87.8</v>
      </c>
      <c r="L21" s="19">
        <f t="shared" si="0"/>
        <v>35.12</v>
      </c>
      <c r="M21" s="19">
        <f t="shared" si="1"/>
        <v>85.52</v>
      </c>
      <c r="N21" s="23">
        <f t="shared" si="2"/>
        <v>1</v>
      </c>
      <c r="O21" s="24">
        <v>43692</v>
      </c>
      <c r="P21" s="20"/>
    </row>
    <row r="22" spans="1:16" s="3" customFormat="1" ht="25.5" customHeight="1">
      <c r="A22" s="17">
        <v>18</v>
      </c>
      <c r="B22" s="17" t="s">
        <v>65</v>
      </c>
      <c r="C22" s="17" t="s">
        <v>19</v>
      </c>
      <c r="D22" s="20" t="s">
        <v>43</v>
      </c>
      <c r="E22" s="17" t="s">
        <v>66</v>
      </c>
      <c r="F22" s="17" t="s">
        <v>67</v>
      </c>
      <c r="G22" s="19">
        <v>77.5</v>
      </c>
      <c r="H22" s="19"/>
      <c r="I22" s="19">
        <v>77.5</v>
      </c>
      <c r="J22" s="19">
        <v>46.5</v>
      </c>
      <c r="K22" s="21">
        <v>82.26</v>
      </c>
      <c r="L22" s="19">
        <f t="shared" si="0"/>
        <v>32.9</v>
      </c>
      <c r="M22" s="19">
        <f t="shared" si="1"/>
        <v>79.4</v>
      </c>
      <c r="N22" s="23">
        <f t="shared" si="2"/>
        <v>1</v>
      </c>
      <c r="O22" s="24">
        <v>43692</v>
      </c>
      <c r="P22" s="20"/>
    </row>
    <row r="23" spans="1:16" s="4" customFormat="1" ht="25.5" customHeight="1">
      <c r="A23" s="17">
        <v>19</v>
      </c>
      <c r="B23" s="17" t="s">
        <v>68</v>
      </c>
      <c r="C23" s="17" t="s">
        <v>19</v>
      </c>
      <c r="D23" s="18" t="s">
        <v>69</v>
      </c>
      <c r="E23" s="17" t="s">
        <v>70</v>
      </c>
      <c r="F23" s="17" t="s">
        <v>71</v>
      </c>
      <c r="G23" s="19">
        <v>77</v>
      </c>
      <c r="H23" s="19"/>
      <c r="I23" s="19">
        <v>77</v>
      </c>
      <c r="J23" s="19">
        <v>46.2</v>
      </c>
      <c r="K23" s="19">
        <v>85.18</v>
      </c>
      <c r="L23" s="19">
        <f t="shared" si="0"/>
        <v>34.07</v>
      </c>
      <c r="M23" s="19">
        <f t="shared" si="1"/>
        <v>80.27000000000001</v>
      </c>
      <c r="N23" s="23">
        <f t="shared" si="2"/>
        <v>1</v>
      </c>
      <c r="O23" s="24">
        <v>43692</v>
      </c>
      <c r="P23" s="20"/>
    </row>
    <row r="24" spans="1:16" s="3" customFormat="1" ht="25.5" customHeight="1">
      <c r="A24" s="17">
        <v>20</v>
      </c>
      <c r="B24" s="17" t="s">
        <v>72</v>
      </c>
      <c r="C24" s="17" t="s">
        <v>24</v>
      </c>
      <c r="D24" s="18" t="s">
        <v>69</v>
      </c>
      <c r="E24" s="17" t="s">
        <v>70</v>
      </c>
      <c r="F24" s="17" t="s">
        <v>73</v>
      </c>
      <c r="G24" s="19">
        <v>75</v>
      </c>
      <c r="H24" s="19"/>
      <c r="I24" s="19">
        <v>75</v>
      </c>
      <c r="J24" s="19">
        <v>45</v>
      </c>
      <c r="K24" s="19">
        <v>86.36</v>
      </c>
      <c r="L24" s="19">
        <f t="shared" si="0"/>
        <v>34.54</v>
      </c>
      <c r="M24" s="19">
        <f t="shared" si="1"/>
        <v>79.53999999999999</v>
      </c>
      <c r="N24" s="23">
        <f t="shared" si="2"/>
        <v>2</v>
      </c>
      <c r="O24" s="24">
        <v>43692</v>
      </c>
      <c r="P24" s="20"/>
    </row>
    <row r="25" spans="1:16" s="3" customFormat="1" ht="25.5" customHeight="1">
      <c r="A25" s="17">
        <v>21</v>
      </c>
      <c r="B25" s="17" t="s">
        <v>74</v>
      </c>
      <c r="C25" s="17" t="s">
        <v>24</v>
      </c>
      <c r="D25" s="20" t="s">
        <v>75</v>
      </c>
      <c r="E25" s="17" t="s">
        <v>76</v>
      </c>
      <c r="F25" s="17" t="s">
        <v>77</v>
      </c>
      <c r="G25" s="19">
        <v>78.5</v>
      </c>
      <c r="H25" s="19"/>
      <c r="I25" s="19">
        <v>78.5</v>
      </c>
      <c r="J25" s="19">
        <v>47.1</v>
      </c>
      <c r="K25" s="19">
        <v>84.84</v>
      </c>
      <c r="L25" s="19">
        <f t="shared" si="0"/>
        <v>33.94</v>
      </c>
      <c r="M25" s="19">
        <f t="shared" si="1"/>
        <v>81.03999999999999</v>
      </c>
      <c r="N25" s="23">
        <f t="shared" si="2"/>
        <v>1</v>
      </c>
      <c r="O25" s="24">
        <v>43692</v>
      </c>
      <c r="P25" s="20"/>
    </row>
    <row r="26" spans="1:16" s="3" customFormat="1" ht="25.5" customHeight="1">
      <c r="A26" s="17">
        <v>22</v>
      </c>
      <c r="B26" s="17" t="s">
        <v>78</v>
      </c>
      <c r="C26" s="17" t="s">
        <v>24</v>
      </c>
      <c r="D26" s="20" t="s">
        <v>79</v>
      </c>
      <c r="E26" s="17" t="s">
        <v>80</v>
      </c>
      <c r="F26" s="17" t="s">
        <v>81</v>
      </c>
      <c r="G26" s="19">
        <v>80</v>
      </c>
      <c r="H26" s="19"/>
      <c r="I26" s="19">
        <v>80</v>
      </c>
      <c r="J26" s="19">
        <v>48</v>
      </c>
      <c r="K26" s="19">
        <v>81.56</v>
      </c>
      <c r="L26" s="19">
        <f t="shared" si="0"/>
        <v>32.62</v>
      </c>
      <c r="M26" s="19">
        <f t="shared" si="1"/>
        <v>80.62</v>
      </c>
      <c r="N26" s="23">
        <f t="shared" si="2"/>
        <v>1</v>
      </c>
      <c r="O26" s="24">
        <v>43692</v>
      </c>
      <c r="P26" s="20"/>
    </row>
    <row r="27" spans="1:16" s="3" customFormat="1" ht="25.5" customHeight="1">
      <c r="A27" s="17">
        <v>23</v>
      </c>
      <c r="B27" s="17" t="s">
        <v>82</v>
      </c>
      <c r="C27" s="17" t="s">
        <v>24</v>
      </c>
      <c r="D27" s="20" t="s">
        <v>75</v>
      </c>
      <c r="E27" s="17" t="s">
        <v>83</v>
      </c>
      <c r="F27" s="17" t="s">
        <v>84</v>
      </c>
      <c r="G27" s="19">
        <v>80.5</v>
      </c>
      <c r="H27" s="19"/>
      <c r="I27" s="19">
        <v>80.5</v>
      </c>
      <c r="J27" s="19">
        <v>48.3</v>
      </c>
      <c r="K27" s="19">
        <v>84.34</v>
      </c>
      <c r="L27" s="19">
        <f t="shared" si="0"/>
        <v>33.74</v>
      </c>
      <c r="M27" s="19">
        <f t="shared" si="1"/>
        <v>82.03999999999999</v>
      </c>
      <c r="N27" s="23">
        <f t="shared" si="2"/>
        <v>1</v>
      </c>
      <c r="O27" s="24">
        <v>43692</v>
      </c>
      <c r="P27" s="20"/>
    </row>
    <row r="28" spans="1:16" s="3" customFormat="1" ht="25.5" customHeight="1">
      <c r="A28" s="17">
        <v>24</v>
      </c>
      <c r="B28" s="17" t="s">
        <v>85</v>
      </c>
      <c r="C28" s="17" t="s">
        <v>19</v>
      </c>
      <c r="D28" s="20" t="s">
        <v>79</v>
      </c>
      <c r="E28" s="17" t="s">
        <v>86</v>
      </c>
      <c r="F28" s="17" t="s">
        <v>87</v>
      </c>
      <c r="G28" s="19">
        <v>77</v>
      </c>
      <c r="H28" s="19"/>
      <c r="I28" s="19">
        <v>77</v>
      </c>
      <c r="J28" s="19">
        <v>46.2</v>
      </c>
      <c r="K28" s="19">
        <v>85.66</v>
      </c>
      <c r="L28" s="19">
        <f t="shared" si="0"/>
        <v>34.26</v>
      </c>
      <c r="M28" s="19">
        <f t="shared" si="1"/>
        <v>80.46000000000001</v>
      </c>
      <c r="N28" s="23">
        <f t="shared" si="2"/>
        <v>1</v>
      </c>
      <c r="O28" s="24">
        <v>43692</v>
      </c>
      <c r="P28" s="20"/>
    </row>
    <row r="29" spans="1:16" s="4" customFormat="1" ht="25.5" customHeight="1">
      <c r="A29" s="17">
        <v>25</v>
      </c>
      <c r="B29" s="17" t="s">
        <v>88</v>
      </c>
      <c r="C29" s="17" t="s">
        <v>19</v>
      </c>
      <c r="D29" s="20" t="s">
        <v>89</v>
      </c>
      <c r="E29" s="17" t="s">
        <v>90</v>
      </c>
      <c r="F29" s="17" t="s">
        <v>91</v>
      </c>
      <c r="G29" s="19">
        <v>84.5</v>
      </c>
      <c r="H29" s="19"/>
      <c r="I29" s="19">
        <v>84.5</v>
      </c>
      <c r="J29" s="19">
        <v>50.7</v>
      </c>
      <c r="K29" s="19">
        <v>85.72</v>
      </c>
      <c r="L29" s="19">
        <f t="shared" si="0"/>
        <v>34.29</v>
      </c>
      <c r="M29" s="19">
        <f t="shared" si="1"/>
        <v>84.99000000000001</v>
      </c>
      <c r="N29" s="23">
        <f t="shared" si="2"/>
        <v>1</v>
      </c>
      <c r="O29" s="24">
        <v>43692</v>
      </c>
      <c r="P29" s="20"/>
    </row>
    <row r="30" spans="1:16" s="4" customFormat="1" ht="25.5" customHeight="1">
      <c r="A30" s="17">
        <v>26</v>
      </c>
      <c r="B30" s="17" t="s">
        <v>92</v>
      </c>
      <c r="C30" s="17" t="s">
        <v>24</v>
      </c>
      <c r="D30" s="20" t="s">
        <v>93</v>
      </c>
      <c r="E30" s="17" t="s">
        <v>94</v>
      </c>
      <c r="F30" s="17" t="s">
        <v>95</v>
      </c>
      <c r="G30" s="19">
        <v>80.5</v>
      </c>
      <c r="H30" s="19"/>
      <c r="I30" s="19">
        <v>80.5</v>
      </c>
      <c r="J30" s="19">
        <v>48.3</v>
      </c>
      <c r="K30" s="19">
        <v>81.28</v>
      </c>
      <c r="L30" s="19">
        <f t="shared" si="0"/>
        <v>32.51</v>
      </c>
      <c r="M30" s="19">
        <f t="shared" si="1"/>
        <v>80.81</v>
      </c>
      <c r="N30" s="23">
        <f t="shared" si="2"/>
        <v>1</v>
      </c>
      <c r="O30" s="24">
        <v>43692</v>
      </c>
      <c r="P30" s="20"/>
    </row>
    <row r="31" spans="1:16" s="3" customFormat="1" ht="25.5" customHeight="1">
      <c r="A31" s="17">
        <v>27</v>
      </c>
      <c r="B31" s="17" t="s">
        <v>96</v>
      </c>
      <c r="C31" s="17" t="s">
        <v>19</v>
      </c>
      <c r="D31" s="20" t="s">
        <v>89</v>
      </c>
      <c r="E31" s="17" t="s">
        <v>97</v>
      </c>
      <c r="F31" s="17" t="s">
        <v>98</v>
      </c>
      <c r="G31" s="19">
        <v>83.5</v>
      </c>
      <c r="H31" s="19"/>
      <c r="I31" s="19">
        <v>83.5</v>
      </c>
      <c r="J31" s="19">
        <v>50.1</v>
      </c>
      <c r="K31" s="19">
        <v>81.68</v>
      </c>
      <c r="L31" s="19">
        <f t="shared" si="0"/>
        <v>32.67</v>
      </c>
      <c r="M31" s="19">
        <f t="shared" si="1"/>
        <v>82.77000000000001</v>
      </c>
      <c r="N31" s="23">
        <f t="shared" si="2"/>
        <v>1</v>
      </c>
      <c r="O31" s="24">
        <v>43692</v>
      </c>
      <c r="P31" s="20"/>
    </row>
    <row r="32" spans="1:16" s="3" customFormat="1" ht="25.5" customHeight="1">
      <c r="A32" s="17">
        <v>28</v>
      </c>
      <c r="B32" s="17" t="s">
        <v>99</v>
      </c>
      <c r="C32" s="17" t="s">
        <v>19</v>
      </c>
      <c r="D32" s="20" t="s">
        <v>89</v>
      </c>
      <c r="E32" s="17" t="s">
        <v>100</v>
      </c>
      <c r="F32" s="17" t="s">
        <v>101</v>
      </c>
      <c r="G32" s="19">
        <v>81.5</v>
      </c>
      <c r="H32" s="19"/>
      <c r="I32" s="19">
        <v>81.5</v>
      </c>
      <c r="J32" s="19">
        <v>48.9</v>
      </c>
      <c r="K32" s="19">
        <v>84.96</v>
      </c>
      <c r="L32" s="19">
        <f t="shared" si="0"/>
        <v>33.98</v>
      </c>
      <c r="M32" s="19">
        <f t="shared" si="1"/>
        <v>82.88</v>
      </c>
      <c r="N32" s="23">
        <f t="shared" si="2"/>
        <v>1</v>
      </c>
      <c r="O32" s="24">
        <v>43692</v>
      </c>
      <c r="P32" s="20"/>
    </row>
    <row r="33" spans="1:16" s="3" customFormat="1" ht="25.5" customHeight="1">
      <c r="A33" s="17">
        <v>29</v>
      </c>
      <c r="B33" s="17" t="s">
        <v>102</v>
      </c>
      <c r="C33" s="17" t="s">
        <v>19</v>
      </c>
      <c r="D33" s="20" t="s">
        <v>43</v>
      </c>
      <c r="E33" s="17" t="s">
        <v>103</v>
      </c>
      <c r="F33" s="17" t="s">
        <v>104</v>
      </c>
      <c r="G33" s="19">
        <v>74.5</v>
      </c>
      <c r="H33" s="19"/>
      <c r="I33" s="19">
        <v>74.5</v>
      </c>
      <c r="J33" s="19">
        <v>44.7</v>
      </c>
      <c r="K33" s="19">
        <v>82.72</v>
      </c>
      <c r="L33" s="19">
        <f t="shared" si="0"/>
        <v>33.09</v>
      </c>
      <c r="M33" s="19">
        <f t="shared" si="1"/>
        <v>77.79</v>
      </c>
      <c r="N33" s="23">
        <f t="shared" si="2"/>
        <v>1</v>
      </c>
      <c r="O33" s="24">
        <v>43692</v>
      </c>
      <c r="P33" s="20"/>
    </row>
    <row r="34" spans="1:16" s="3" customFormat="1" ht="25.5" customHeight="1">
      <c r="A34" s="17">
        <v>30</v>
      </c>
      <c r="B34" s="17" t="s">
        <v>105</v>
      </c>
      <c r="C34" s="17" t="s">
        <v>19</v>
      </c>
      <c r="D34" s="20" t="s">
        <v>43</v>
      </c>
      <c r="E34" s="17" t="s">
        <v>106</v>
      </c>
      <c r="F34" s="17" t="s">
        <v>107</v>
      </c>
      <c r="G34" s="19">
        <v>75</v>
      </c>
      <c r="H34" s="19"/>
      <c r="I34" s="19">
        <v>75</v>
      </c>
      <c r="J34" s="19">
        <v>45</v>
      </c>
      <c r="K34" s="19">
        <v>84.96</v>
      </c>
      <c r="L34" s="19">
        <f t="shared" si="0"/>
        <v>33.98</v>
      </c>
      <c r="M34" s="19">
        <f t="shared" si="1"/>
        <v>78.97999999999999</v>
      </c>
      <c r="N34" s="23">
        <f t="shared" si="2"/>
        <v>1</v>
      </c>
      <c r="O34" s="24">
        <v>43692</v>
      </c>
      <c r="P34" s="20"/>
    </row>
    <row r="35" spans="1:16" s="5" customFormat="1" ht="25.5" customHeight="1">
      <c r="A35" s="17">
        <v>31</v>
      </c>
      <c r="B35" s="17" t="s">
        <v>108</v>
      </c>
      <c r="C35" s="17" t="s">
        <v>19</v>
      </c>
      <c r="D35" s="20" t="s">
        <v>109</v>
      </c>
      <c r="E35" s="17" t="s">
        <v>110</v>
      </c>
      <c r="F35" s="17" t="s">
        <v>111</v>
      </c>
      <c r="G35" s="21">
        <v>82.5</v>
      </c>
      <c r="H35" s="21"/>
      <c r="I35" s="21">
        <v>82.5</v>
      </c>
      <c r="J35" s="21">
        <v>49.5</v>
      </c>
      <c r="K35" s="21">
        <v>84.38</v>
      </c>
      <c r="L35" s="19">
        <f t="shared" si="0"/>
        <v>33.75</v>
      </c>
      <c r="M35" s="19">
        <f t="shared" si="1"/>
        <v>83.25</v>
      </c>
      <c r="N35" s="23">
        <f t="shared" si="2"/>
        <v>1</v>
      </c>
      <c r="O35" s="24">
        <v>43692</v>
      </c>
      <c r="P35" s="20"/>
    </row>
    <row r="36" spans="1:16" s="3" customFormat="1" ht="25.5" customHeight="1">
      <c r="A36" s="17">
        <v>32</v>
      </c>
      <c r="B36" s="17" t="s">
        <v>112</v>
      </c>
      <c r="C36" s="17" t="s">
        <v>19</v>
      </c>
      <c r="D36" s="20" t="s">
        <v>113</v>
      </c>
      <c r="E36" s="17" t="s">
        <v>114</v>
      </c>
      <c r="F36" s="17" t="s">
        <v>115</v>
      </c>
      <c r="G36" s="19">
        <v>82.5</v>
      </c>
      <c r="H36" s="19"/>
      <c r="I36" s="19">
        <v>82.5</v>
      </c>
      <c r="J36" s="19">
        <v>49.5</v>
      </c>
      <c r="K36" s="19">
        <v>82.14</v>
      </c>
      <c r="L36" s="19">
        <f t="shared" si="0"/>
        <v>32.86</v>
      </c>
      <c r="M36" s="19">
        <f t="shared" si="1"/>
        <v>82.36</v>
      </c>
      <c r="N36" s="23">
        <f t="shared" si="2"/>
        <v>1</v>
      </c>
      <c r="O36" s="24">
        <v>43692</v>
      </c>
      <c r="P36" s="20"/>
    </row>
    <row r="37" spans="1:16" s="3" customFormat="1" ht="25.5" customHeight="1">
      <c r="A37" s="17">
        <v>33</v>
      </c>
      <c r="B37" s="17" t="s">
        <v>116</v>
      </c>
      <c r="C37" s="17" t="s">
        <v>19</v>
      </c>
      <c r="D37" s="20" t="s">
        <v>113</v>
      </c>
      <c r="E37" s="17" t="s">
        <v>114</v>
      </c>
      <c r="F37" s="17" t="s">
        <v>117</v>
      </c>
      <c r="G37" s="19">
        <v>79.5</v>
      </c>
      <c r="H37" s="19"/>
      <c r="I37" s="19">
        <v>79.5</v>
      </c>
      <c r="J37" s="19">
        <v>47.7</v>
      </c>
      <c r="K37" s="19">
        <v>83.12</v>
      </c>
      <c r="L37" s="19">
        <f t="shared" si="0"/>
        <v>33.25</v>
      </c>
      <c r="M37" s="19">
        <f t="shared" si="1"/>
        <v>80.95</v>
      </c>
      <c r="N37" s="23">
        <f t="shared" si="2"/>
        <v>2</v>
      </c>
      <c r="O37" s="24">
        <v>43692</v>
      </c>
      <c r="P37" s="20"/>
    </row>
    <row r="38" spans="1:16" s="3" customFormat="1" ht="25.5" customHeight="1">
      <c r="A38" s="17">
        <v>34</v>
      </c>
      <c r="B38" s="17" t="s">
        <v>118</v>
      </c>
      <c r="C38" s="17" t="s">
        <v>24</v>
      </c>
      <c r="D38" s="20" t="s">
        <v>113</v>
      </c>
      <c r="E38" s="17" t="s">
        <v>114</v>
      </c>
      <c r="F38" s="17" t="s">
        <v>119</v>
      </c>
      <c r="G38" s="19">
        <v>77</v>
      </c>
      <c r="H38" s="19"/>
      <c r="I38" s="19">
        <v>77</v>
      </c>
      <c r="J38" s="19">
        <v>46.2</v>
      </c>
      <c r="K38" s="19">
        <v>85.92</v>
      </c>
      <c r="L38" s="19">
        <f t="shared" si="0"/>
        <v>34.37</v>
      </c>
      <c r="M38" s="19">
        <f t="shared" si="1"/>
        <v>80.57</v>
      </c>
      <c r="N38" s="23">
        <f t="shared" si="2"/>
        <v>3</v>
      </c>
      <c r="O38" s="24">
        <v>43692</v>
      </c>
      <c r="P38" s="20"/>
    </row>
    <row r="39" spans="1:16" s="3" customFormat="1" ht="25.5" customHeight="1">
      <c r="A39" s="17">
        <v>35</v>
      </c>
      <c r="B39" s="17" t="s">
        <v>120</v>
      </c>
      <c r="C39" s="17" t="s">
        <v>24</v>
      </c>
      <c r="D39" s="20" t="s">
        <v>79</v>
      </c>
      <c r="E39" s="17" t="s">
        <v>121</v>
      </c>
      <c r="F39" s="17" t="s">
        <v>122</v>
      </c>
      <c r="G39" s="19">
        <v>82</v>
      </c>
      <c r="H39" s="19"/>
      <c r="I39" s="19">
        <v>82</v>
      </c>
      <c r="J39" s="19">
        <v>49.2</v>
      </c>
      <c r="K39" s="19">
        <v>83.82</v>
      </c>
      <c r="L39" s="19">
        <f t="shared" si="0"/>
        <v>33.53</v>
      </c>
      <c r="M39" s="19">
        <f t="shared" si="1"/>
        <v>82.73</v>
      </c>
      <c r="N39" s="23">
        <f t="shared" si="2"/>
        <v>1</v>
      </c>
      <c r="O39" s="24">
        <v>43692</v>
      </c>
      <c r="P39" s="20"/>
    </row>
    <row r="40" spans="1:16" s="3" customFormat="1" ht="25.5" customHeight="1">
      <c r="A40" s="17">
        <v>36</v>
      </c>
      <c r="B40" s="17" t="s">
        <v>123</v>
      </c>
      <c r="C40" s="17" t="s">
        <v>19</v>
      </c>
      <c r="D40" s="20" t="s">
        <v>79</v>
      </c>
      <c r="E40" s="17" t="s">
        <v>121</v>
      </c>
      <c r="F40" s="17" t="s">
        <v>124</v>
      </c>
      <c r="G40" s="19">
        <v>82</v>
      </c>
      <c r="H40" s="19"/>
      <c r="I40" s="19">
        <v>82</v>
      </c>
      <c r="J40" s="19">
        <v>49.2</v>
      </c>
      <c r="K40" s="19">
        <v>81.12</v>
      </c>
      <c r="L40" s="19">
        <f t="shared" si="0"/>
        <v>32.45</v>
      </c>
      <c r="M40" s="19">
        <f t="shared" si="1"/>
        <v>81.65</v>
      </c>
      <c r="N40" s="23">
        <f t="shared" si="2"/>
        <v>2</v>
      </c>
      <c r="O40" s="24">
        <v>43692</v>
      </c>
      <c r="P40" s="20"/>
    </row>
    <row r="41" spans="1:16" s="3" customFormat="1" ht="25.5" customHeight="1">
      <c r="A41" s="17">
        <v>37</v>
      </c>
      <c r="B41" s="17" t="s">
        <v>125</v>
      </c>
      <c r="C41" s="17" t="s">
        <v>19</v>
      </c>
      <c r="D41" s="20" t="s">
        <v>75</v>
      </c>
      <c r="E41" s="17" t="s">
        <v>126</v>
      </c>
      <c r="F41" s="17" t="s">
        <v>127</v>
      </c>
      <c r="G41" s="19">
        <v>77.5</v>
      </c>
      <c r="H41" s="19"/>
      <c r="I41" s="19">
        <v>77.5</v>
      </c>
      <c r="J41" s="19">
        <v>46.5</v>
      </c>
      <c r="K41" s="19">
        <v>82.8</v>
      </c>
      <c r="L41" s="19">
        <f t="shared" si="0"/>
        <v>33.12</v>
      </c>
      <c r="M41" s="19">
        <f t="shared" si="1"/>
        <v>79.62</v>
      </c>
      <c r="N41" s="23">
        <f t="shared" si="2"/>
        <v>1</v>
      </c>
      <c r="O41" s="24">
        <v>43692</v>
      </c>
      <c r="P41" s="20"/>
    </row>
  </sheetData>
  <sheetProtection/>
  <mergeCells count="3">
    <mergeCell ref="A1:P1"/>
    <mergeCell ref="A2:P2"/>
    <mergeCell ref="A3:P3"/>
  </mergeCells>
  <printOptions horizontalCentered="1"/>
  <pageMargins left="0.7086614173228347" right="0.7086614173228347" top="0.7480314960629921" bottom="0.7480314960629921"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2019-08-03T08:50:18Z</cp:lastPrinted>
  <dcterms:created xsi:type="dcterms:W3CDTF">2019-06-27T02:42:28Z</dcterms:created>
  <dcterms:modified xsi:type="dcterms:W3CDTF">2019-08-07T00:53:17Z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